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430"/>
  <workbookPr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xr:revisionPtr revIDLastSave="0" documentId="8_{CD393CF1-4B61-4F3B-8FA6-40DB6F7082AB}" xr6:coauthVersionLast="45" xr6:coauthVersionMax="45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AUH" sheetId="6" state="hidden" r:id="rId1"/>
    <sheet name="IEC" sheetId="13" r:id="rId2"/>
    <sheet name="FOR CHECKING " sheetId="16" state="hidden" r:id="rId3"/>
    <sheet name="DXB" sheetId="8" state="hidden" r:id="rId4"/>
    <sheet name="GW " sheetId="10" r:id="rId5"/>
    <sheet name="CNT" sheetId="12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9" i="12" l="1"/>
  <c r="O8" i="12"/>
  <c r="O7" i="12"/>
  <c r="O6" i="12"/>
  <c r="P3" i="12" s="1"/>
  <c r="O5" i="12"/>
  <c r="O4" i="12"/>
  <c r="N329" i="13"/>
  <c r="N328" i="13"/>
  <c r="N327" i="13"/>
  <c r="N326" i="13"/>
  <c r="N325" i="13"/>
  <c r="N324" i="13"/>
  <c r="N188" i="13"/>
  <c r="J21" i="10"/>
  <c r="J332" i="13" l="1"/>
  <c r="E4" i="13" s="1"/>
  <c r="N331" i="13" l="1"/>
  <c r="N330" i="13"/>
  <c r="N323" i="13"/>
  <c r="N322" i="13"/>
  <c r="N321" i="13"/>
  <c r="N320" i="13"/>
  <c r="N319" i="13"/>
  <c r="N318" i="13"/>
  <c r="N317" i="13"/>
  <c r="N316" i="13"/>
  <c r="N315" i="13"/>
  <c r="N314" i="13"/>
  <c r="N313" i="13"/>
  <c r="N312" i="13"/>
  <c r="N311" i="13"/>
  <c r="N310" i="13"/>
  <c r="N309" i="13"/>
  <c r="N308" i="13"/>
  <c r="N307" i="13"/>
  <c r="N306" i="13"/>
  <c r="N305" i="13"/>
  <c r="N304" i="13"/>
  <c r="N303" i="13"/>
  <c r="N302" i="13"/>
  <c r="N301" i="13"/>
  <c r="N300" i="13"/>
  <c r="N299" i="13"/>
  <c r="N298" i="13"/>
  <c r="N297" i="13"/>
  <c r="N296" i="13"/>
  <c r="N295" i="13"/>
  <c r="N294" i="13"/>
  <c r="N293" i="13"/>
  <c r="N292" i="13"/>
  <c r="N291" i="13"/>
  <c r="N290" i="13"/>
  <c r="N289" i="13"/>
  <c r="N288" i="13"/>
  <c r="N287" i="13"/>
  <c r="N286" i="13"/>
  <c r="N285" i="13"/>
  <c r="N284" i="13"/>
  <c r="N283" i="13"/>
  <c r="N282" i="13"/>
  <c r="N281" i="13"/>
  <c r="N280" i="13"/>
  <c r="N279" i="13"/>
  <c r="N278" i="13"/>
  <c r="N277" i="13"/>
  <c r="N276" i="13"/>
  <c r="N275" i="13"/>
  <c r="N274" i="13"/>
  <c r="N273" i="13"/>
  <c r="N272" i="13"/>
  <c r="N271" i="13"/>
  <c r="N270" i="13"/>
  <c r="N269" i="13"/>
  <c r="N268" i="13"/>
  <c r="N267" i="13"/>
  <c r="N266" i="13"/>
  <c r="N265" i="13"/>
  <c r="N264" i="13"/>
  <c r="N263" i="13"/>
  <c r="N262" i="13"/>
  <c r="N261" i="13"/>
  <c r="N260" i="13"/>
  <c r="N259" i="13"/>
  <c r="N258" i="13"/>
  <c r="N257" i="13"/>
  <c r="N256" i="13"/>
  <c r="N255" i="13"/>
  <c r="N254" i="13"/>
  <c r="N253" i="13"/>
  <c r="N252" i="13"/>
  <c r="N251" i="13"/>
  <c r="N250" i="13"/>
  <c r="N249" i="13"/>
  <c r="N248" i="13"/>
  <c r="N247" i="13"/>
  <c r="N246" i="13"/>
  <c r="N245" i="13"/>
  <c r="N244" i="13"/>
  <c r="N243" i="13"/>
  <c r="N242" i="13"/>
  <c r="N241" i="13"/>
  <c r="N240" i="13"/>
  <c r="N239" i="13"/>
  <c r="N238" i="13"/>
  <c r="N237" i="13"/>
  <c r="N236" i="13"/>
  <c r="N235" i="13"/>
  <c r="N234" i="13"/>
  <c r="N233" i="13"/>
  <c r="N232" i="13"/>
  <c r="N231" i="13"/>
  <c r="N230" i="13"/>
  <c r="N229" i="13"/>
  <c r="N228" i="13"/>
  <c r="N227" i="13"/>
  <c r="N226" i="13"/>
  <c r="N225" i="13"/>
  <c r="N224" i="13"/>
  <c r="N223" i="13"/>
  <c r="N222" i="13"/>
  <c r="N221" i="13"/>
  <c r="N220" i="13"/>
  <c r="N219" i="13"/>
  <c r="N218" i="13"/>
  <c r="N217" i="13"/>
  <c r="N216" i="13"/>
  <c r="N215" i="13"/>
  <c r="N214" i="13"/>
  <c r="N213" i="13"/>
  <c r="N212" i="13"/>
  <c r="N211" i="13"/>
  <c r="N210" i="13"/>
  <c r="N209" i="13"/>
  <c r="N208" i="13"/>
  <c r="N207" i="13"/>
  <c r="N206" i="13"/>
  <c r="N205" i="13"/>
  <c r="N204" i="13"/>
  <c r="N203" i="13"/>
  <c r="N202" i="13"/>
  <c r="N201" i="13"/>
  <c r="N200" i="13"/>
  <c r="N199" i="13"/>
  <c r="N198" i="13"/>
  <c r="N197" i="13"/>
  <c r="N196" i="13"/>
  <c r="N195" i="13"/>
  <c r="N194" i="13"/>
  <c r="N193" i="13"/>
  <c r="N192" i="13"/>
  <c r="N191" i="13"/>
  <c r="N190" i="13"/>
  <c r="N189" i="13"/>
  <c r="N187" i="13"/>
  <c r="N186" i="13"/>
  <c r="N185" i="13"/>
  <c r="N184" i="13"/>
  <c r="N183" i="13"/>
  <c r="N182" i="13"/>
  <c r="N181" i="13"/>
  <c r="N180" i="13"/>
  <c r="N179" i="13"/>
  <c r="N178" i="13"/>
  <c r="N177" i="13"/>
  <c r="N176" i="13"/>
  <c r="N175" i="13"/>
  <c r="N174" i="13"/>
  <c r="N173" i="13"/>
  <c r="N172" i="13"/>
  <c r="N171" i="13"/>
  <c r="N170" i="13"/>
  <c r="N169" i="13"/>
  <c r="N168" i="13"/>
  <c r="N167" i="13"/>
  <c r="N166" i="13"/>
  <c r="N165" i="13"/>
  <c r="N164" i="13"/>
  <c r="N163" i="13"/>
  <c r="N162" i="13"/>
  <c r="N161" i="13"/>
  <c r="N160" i="13"/>
  <c r="N159" i="13"/>
  <c r="N158" i="13"/>
  <c r="N157" i="13"/>
  <c r="N156" i="13"/>
  <c r="N155" i="13"/>
  <c r="N154" i="13"/>
  <c r="N153" i="13"/>
  <c r="N152" i="13"/>
  <c r="N151" i="13"/>
  <c r="N150" i="13"/>
  <c r="N6" i="16" l="1"/>
  <c r="N115" i="13"/>
  <c r="N116" i="13"/>
  <c r="N5" i="16" l="1"/>
  <c r="N4" i="16"/>
  <c r="N3" i="16" l="1"/>
  <c r="N2" i="16" l="1"/>
  <c r="N1" i="16"/>
  <c r="N14" i="13" l="1"/>
  <c r="N15" i="13"/>
  <c r="N16" i="13"/>
  <c r="N17" i="13"/>
  <c r="N18" i="13"/>
  <c r="N19" i="13"/>
  <c r="N20" i="13"/>
  <c r="N21" i="13"/>
  <c r="N22" i="13"/>
  <c r="N131" i="13" l="1"/>
  <c r="N24" i="13"/>
  <c r="N23" i="13"/>
  <c r="N130" i="13"/>
  <c r="N79" i="13"/>
  <c r="N78" i="13"/>
  <c r="N77" i="13"/>
  <c r="N76" i="13"/>
  <c r="N75" i="13"/>
  <c r="N74" i="13"/>
  <c r="N73" i="13"/>
  <c r="N72" i="13"/>
  <c r="N71" i="13"/>
  <c r="N70" i="13"/>
  <c r="N69" i="13"/>
  <c r="N68" i="13"/>
  <c r="N67" i="13"/>
  <c r="N66" i="13"/>
  <c r="N65" i="13"/>
  <c r="N64" i="13"/>
  <c r="N63" i="13"/>
  <c r="N62" i="13"/>
  <c r="N61" i="13"/>
  <c r="N60" i="13"/>
  <c r="N59" i="13"/>
  <c r="N58" i="13"/>
  <c r="N57" i="13"/>
  <c r="N56" i="13"/>
  <c r="N55" i="13"/>
  <c r="N54" i="13"/>
  <c r="N53" i="13"/>
  <c r="N13" i="13"/>
  <c r="N12" i="13"/>
  <c r="N11" i="13"/>
  <c r="N10" i="13"/>
  <c r="N149" i="13"/>
  <c r="N148" i="13"/>
  <c r="N147" i="13"/>
  <c r="N145" i="13"/>
  <c r="N144" i="13"/>
  <c r="N146" i="13"/>
  <c r="N143" i="13"/>
  <c r="N142" i="13"/>
  <c r="N141" i="13"/>
  <c r="N140" i="13"/>
  <c r="N139" i="13"/>
  <c r="N138" i="13"/>
  <c r="N137" i="13"/>
  <c r="N136" i="13"/>
  <c r="N135" i="13"/>
  <c r="N134" i="13"/>
  <c r="N93" i="13"/>
  <c r="N92" i="13"/>
  <c r="N91" i="13"/>
  <c r="N90" i="13"/>
  <c r="N89" i="13"/>
  <c r="N88" i="13"/>
  <c r="N87" i="13"/>
  <c r="N86" i="13"/>
  <c r="N85" i="13"/>
  <c r="N84" i="13"/>
  <c r="N83" i="13"/>
  <c r="N82" i="13"/>
  <c r="N81" i="13"/>
  <c r="N80" i="13"/>
  <c r="N52" i="13"/>
  <c r="N51" i="13"/>
  <c r="N50" i="13"/>
  <c r="N49" i="13"/>
  <c r="N48" i="13"/>
  <c r="N47" i="13"/>
  <c r="N46" i="13"/>
  <c r="N45" i="13"/>
  <c r="N44" i="13"/>
  <c r="N43" i="13"/>
  <c r="N133" i="13"/>
  <c r="N132" i="13"/>
  <c r="N129" i="13"/>
  <c r="N128" i="13"/>
  <c r="N127" i="13"/>
  <c r="N126" i="13"/>
  <c r="N125" i="13"/>
  <c r="N124" i="13"/>
  <c r="N123" i="13"/>
  <c r="N122" i="13"/>
  <c r="N121" i="13"/>
  <c r="N120" i="13"/>
  <c r="N119" i="13"/>
  <c r="N118" i="13"/>
  <c r="N117" i="13"/>
  <c r="N114" i="13"/>
  <c r="N113" i="13"/>
  <c r="N112" i="13"/>
  <c r="N111" i="13"/>
  <c r="N110" i="13"/>
  <c r="N109" i="13"/>
  <c r="N108" i="13"/>
  <c r="N107" i="13"/>
  <c r="N106" i="13"/>
  <c r="N105" i="13"/>
  <c r="N104" i="13"/>
  <c r="N103" i="13"/>
  <c r="N102" i="13"/>
  <c r="N101" i="13"/>
  <c r="N100" i="13"/>
  <c r="N99" i="13"/>
  <c r="N98" i="13"/>
  <c r="N97" i="13"/>
  <c r="N96" i="13"/>
  <c r="N95" i="13"/>
  <c r="N94" i="13"/>
  <c r="N41" i="13"/>
  <c r="N40" i="13"/>
  <c r="N39" i="13"/>
  <c r="N38" i="13"/>
  <c r="N37" i="13"/>
  <c r="N36" i="13"/>
  <c r="N35" i="13"/>
  <c r="N34" i="13"/>
  <c r="N33" i="13"/>
  <c r="N32" i="13"/>
  <c r="N31" i="13"/>
  <c r="N30" i="13"/>
  <c r="N29" i="13"/>
  <c r="N28" i="13"/>
  <c r="N27" i="13"/>
  <c r="N26" i="13"/>
  <c r="N25" i="13"/>
  <c r="N42" i="13"/>
  <c r="N332" i="13" l="1"/>
  <c r="E5" i="13" s="1"/>
  <c r="N131" i="8"/>
  <c r="N149" i="6"/>
  <c r="N150" i="6" l="1"/>
  <c r="N151" i="6"/>
  <c r="N152" i="6"/>
  <c r="N146" i="8" l="1"/>
  <c r="N164" i="8"/>
  <c r="N157" i="8"/>
  <c r="N181" i="8"/>
  <c r="N182" i="8"/>
  <c r="N183" i="8"/>
  <c r="N151" i="8"/>
  <c r="N147" i="8"/>
  <c r="N143" i="8"/>
  <c r="N148" i="8"/>
  <c r="N154" i="8"/>
  <c r="N142" i="8"/>
  <c r="N152" i="8"/>
  <c r="J188" i="8"/>
  <c r="N187" i="8"/>
  <c r="N173" i="8"/>
  <c r="N170" i="8"/>
  <c r="N174" i="8"/>
  <c r="N171" i="8"/>
  <c r="N162" i="8"/>
  <c r="N168" i="8"/>
  <c r="N178" i="8"/>
  <c r="N149" i="8"/>
  <c r="N185" i="8"/>
  <c r="N184" i="8"/>
  <c r="N145" i="8"/>
  <c r="N169" i="8"/>
  <c r="N140" i="8"/>
  <c r="N156" i="8"/>
  <c r="N158" i="8"/>
  <c r="N180" i="8"/>
  <c r="N159" i="8"/>
  <c r="N167" i="8"/>
  <c r="N166" i="8"/>
  <c r="N150" i="8"/>
  <c r="N125" i="8"/>
  <c r="N186" i="8"/>
  <c r="N127" i="8"/>
  <c r="N126" i="8"/>
  <c r="N128" i="8"/>
  <c r="N130" i="8"/>
  <c r="N129" i="8"/>
  <c r="N165" i="8"/>
  <c r="N49" i="8"/>
  <c r="N97" i="8"/>
  <c r="N172" i="8"/>
  <c r="N176" i="8"/>
  <c r="J27" i="10" l="1"/>
  <c r="J28" i="10"/>
  <c r="N117" i="6" l="1"/>
  <c r="N68" i="6"/>
  <c r="N65" i="6"/>
  <c r="N54" i="6"/>
  <c r="F45" i="10" l="1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6" i="10"/>
  <c r="J25" i="10"/>
  <c r="J24" i="10"/>
  <c r="J23" i="10"/>
  <c r="J22" i="10"/>
  <c r="J20" i="10"/>
  <c r="J19" i="10"/>
  <c r="J18" i="10"/>
  <c r="J17" i="10"/>
  <c r="J16" i="10"/>
  <c r="J15" i="10"/>
  <c r="J14" i="10"/>
  <c r="J12" i="10"/>
  <c r="J11" i="10"/>
  <c r="J10" i="10"/>
  <c r="J9" i="10"/>
  <c r="J8" i="10"/>
  <c r="J7" i="10"/>
  <c r="J6" i="10"/>
  <c r="J5" i="10"/>
  <c r="J4" i="10"/>
  <c r="J45" i="10" l="1"/>
  <c r="N122" i="8"/>
  <c r="N121" i="8"/>
  <c r="N120" i="8"/>
  <c r="N108" i="8" l="1"/>
  <c r="N109" i="8"/>
  <c r="N110" i="8"/>
  <c r="N136" i="8"/>
  <c r="N118" i="8" l="1"/>
  <c r="N119" i="8"/>
  <c r="N123" i="8"/>
  <c r="N124" i="8"/>
  <c r="N132" i="8"/>
  <c r="N133" i="8"/>
  <c r="N134" i="8"/>
  <c r="N179" i="8"/>
  <c r="N135" i="8"/>
  <c r="N137" i="8"/>
  <c r="N138" i="8"/>
  <c r="N155" i="8"/>
  <c r="N139" i="8"/>
  <c r="N153" i="8"/>
  <c r="N144" i="8"/>
  <c r="N175" i="8"/>
  <c r="N161" i="8"/>
  <c r="N163" i="8"/>
  <c r="N160" i="8"/>
  <c r="N141" i="8"/>
  <c r="N177" i="8"/>
  <c r="N117" i="8"/>
  <c r="N116" i="8"/>
  <c r="N115" i="8"/>
  <c r="N114" i="8"/>
  <c r="N113" i="8"/>
  <c r="N112" i="8"/>
  <c r="N111" i="8"/>
  <c r="N107" i="8"/>
  <c r="N106" i="8"/>
  <c r="N105" i="8"/>
  <c r="N104" i="8"/>
  <c r="N103" i="8"/>
  <c r="N102" i="8"/>
  <c r="N101" i="8"/>
  <c r="N100" i="8"/>
  <c r="N99" i="8"/>
  <c r="N98" i="8"/>
  <c r="N96" i="8"/>
  <c r="N95" i="8"/>
  <c r="N94" i="8"/>
  <c r="N93" i="8"/>
  <c r="N92" i="8"/>
  <c r="N91" i="8"/>
  <c r="N90" i="8"/>
  <c r="N89" i="8"/>
  <c r="N88" i="8"/>
  <c r="N87" i="8"/>
  <c r="N86" i="8"/>
  <c r="N85" i="8"/>
  <c r="N84" i="8"/>
  <c r="N83" i="8"/>
  <c r="N82" i="8"/>
  <c r="N81" i="8"/>
  <c r="N80" i="8"/>
  <c r="N79" i="8"/>
  <c r="N78" i="8"/>
  <c r="N77" i="8"/>
  <c r="N76" i="8"/>
  <c r="N75" i="8"/>
  <c r="N74" i="8"/>
  <c r="N73" i="8"/>
  <c r="N72" i="8"/>
  <c r="N71" i="8"/>
  <c r="N70" i="8"/>
  <c r="N69" i="8"/>
  <c r="N68" i="8"/>
  <c r="N67" i="8"/>
  <c r="N66" i="8"/>
  <c r="N65" i="8"/>
  <c r="N64" i="8"/>
  <c r="N63" i="8"/>
  <c r="N62" i="8"/>
  <c r="N61" i="8"/>
  <c r="N60" i="8"/>
  <c r="N59" i="8"/>
  <c r="N58" i="8"/>
  <c r="N57" i="8"/>
  <c r="N56" i="8"/>
  <c r="N55" i="8"/>
  <c r="N54" i="8"/>
  <c r="N53" i="8"/>
  <c r="N52" i="8"/>
  <c r="N51" i="8"/>
  <c r="N50" i="8"/>
  <c r="N48" i="8"/>
  <c r="N47" i="8"/>
  <c r="N46" i="8"/>
  <c r="N45" i="8"/>
  <c r="N44" i="8"/>
  <c r="N43" i="8"/>
  <c r="N42" i="8"/>
  <c r="N41" i="8"/>
  <c r="N40" i="8"/>
  <c r="N39" i="8"/>
  <c r="N38" i="8"/>
  <c r="N37" i="8"/>
  <c r="N36" i="8"/>
  <c r="N35" i="8"/>
  <c r="N34" i="8"/>
  <c r="N33" i="8"/>
  <c r="N32" i="8"/>
  <c r="N31" i="8"/>
  <c r="N30" i="8"/>
  <c r="N29" i="8"/>
  <c r="N28" i="8"/>
  <c r="N27" i="8"/>
  <c r="N26" i="8"/>
  <c r="N25" i="8"/>
  <c r="N24" i="8"/>
  <c r="N23" i="8"/>
  <c r="N22" i="8"/>
  <c r="N21" i="8"/>
  <c r="N20" i="8"/>
  <c r="N19" i="8"/>
  <c r="N18" i="8"/>
  <c r="N17" i="8"/>
  <c r="N16" i="8"/>
  <c r="N15" i="8"/>
  <c r="N14" i="8"/>
  <c r="N13" i="8"/>
  <c r="N12" i="8"/>
  <c r="N11" i="8"/>
  <c r="N10" i="8"/>
  <c r="N9" i="8"/>
  <c r="D4" i="8"/>
  <c r="D3" i="8"/>
  <c r="N188" i="8" l="1"/>
  <c r="N148" i="6"/>
  <c r="N147" i="6"/>
  <c r="N146" i="6"/>
  <c r="N145" i="6"/>
  <c r="N144" i="6" l="1"/>
  <c r="N143" i="6"/>
  <c r="N142" i="6"/>
  <c r="N141" i="6"/>
  <c r="N140" i="6"/>
  <c r="N139" i="6"/>
  <c r="N138" i="6"/>
  <c r="N137" i="6"/>
  <c r="N136" i="6"/>
  <c r="N135" i="6"/>
  <c r="N134" i="6"/>
  <c r="N133" i="6"/>
  <c r="N132" i="6"/>
  <c r="N131" i="6"/>
  <c r="N130" i="6"/>
  <c r="N129" i="6"/>
  <c r="N128" i="6"/>
  <c r="N127" i="6"/>
  <c r="N126" i="6"/>
  <c r="N125" i="6"/>
  <c r="N124" i="6"/>
  <c r="N123" i="6"/>
  <c r="N122" i="6"/>
  <c r="N121" i="6"/>
  <c r="N120" i="6"/>
  <c r="N119" i="6"/>
  <c r="N118" i="6"/>
  <c r="N116" i="6"/>
  <c r="N115" i="6"/>
  <c r="N114" i="6"/>
  <c r="N113" i="6"/>
  <c r="N112" i="6"/>
  <c r="N111" i="6"/>
  <c r="N110" i="6"/>
  <c r="N109" i="6" l="1"/>
  <c r="N108" i="6"/>
  <c r="N107" i="6"/>
  <c r="N106" i="6"/>
  <c r="N105" i="6"/>
  <c r="N104" i="6"/>
  <c r="N103" i="6"/>
  <c r="N102" i="6"/>
  <c r="N101" i="6"/>
  <c r="N100" i="6"/>
  <c r="N99" i="6"/>
  <c r="N98" i="6"/>
  <c r="N97" i="6"/>
  <c r="N96" i="6"/>
  <c r="N95" i="6"/>
  <c r="N94" i="6"/>
  <c r="N93" i="6"/>
  <c r="N92" i="6"/>
  <c r="N91" i="6"/>
  <c r="N90" i="6"/>
  <c r="N89" i="6"/>
  <c r="N88" i="6"/>
  <c r="N87" i="6"/>
  <c r="N86" i="6"/>
  <c r="N85" i="6"/>
  <c r="N84" i="6"/>
  <c r="N83" i="6"/>
  <c r="N82" i="6"/>
  <c r="N81" i="6"/>
  <c r="N80" i="6"/>
  <c r="N79" i="6"/>
  <c r="N78" i="6"/>
  <c r="N77" i="6"/>
  <c r="N76" i="6"/>
  <c r="N75" i="6"/>
  <c r="N74" i="6"/>
  <c r="N73" i="6"/>
  <c r="N72" i="6"/>
  <c r="N71" i="6"/>
  <c r="N70" i="6"/>
  <c r="N69" i="6"/>
  <c r="N67" i="6" l="1"/>
  <c r="N66" i="6"/>
  <c r="N64" i="6"/>
  <c r="N63" i="6"/>
  <c r="N62" i="6"/>
  <c r="N61" i="6"/>
  <c r="N60" i="6"/>
  <c r="N59" i="6"/>
  <c r="N58" i="6"/>
  <c r="N57" i="6"/>
  <c r="N56" i="6"/>
  <c r="N55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</calcChain>
</file>

<file path=xl/sharedStrings.xml><?xml version="1.0" encoding="utf-8"?>
<sst xmlns="http://schemas.openxmlformats.org/spreadsheetml/2006/main" count="3421" uniqueCount="1220">
  <si>
    <t>Shipper</t>
  </si>
  <si>
    <t>HBL #</t>
  </si>
  <si>
    <t>Consignee</t>
  </si>
  <si>
    <t>Consignee Address</t>
  </si>
  <si>
    <t>Phil. Contact number</t>
  </si>
  <si>
    <t>Destination</t>
  </si>
  <si>
    <t>Said to contain (STC)</t>
  </si>
  <si>
    <t>L</t>
  </si>
  <si>
    <t xml:space="preserve">W </t>
  </si>
  <si>
    <t>H</t>
  </si>
  <si>
    <t>CBM</t>
  </si>
  <si>
    <t>CONTAINER #</t>
  </si>
  <si>
    <t xml:space="preserve">TOTAL BOXES </t>
  </si>
  <si>
    <t>TOTAL CBM</t>
  </si>
  <si>
    <t>LOADING DATE</t>
  </si>
  <si>
    <t>ETD</t>
  </si>
  <si>
    <t>ETA</t>
  </si>
  <si>
    <t>PRICE</t>
  </si>
  <si>
    <t>SHIPPER NO</t>
  </si>
  <si>
    <t>ISLAND EXPRESS CARGO</t>
  </si>
  <si>
    <t>TEAM BENZI</t>
  </si>
  <si>
    <t>TEAM EMERSON</t>
  </si>
  <si>
    <t>TEAM SANDIE</t>
  </si>
  <si>
    <t>TEAM MIKE</t>
  </si>
  <si>
    <t>HOLD</t>
  </si>
  <si>
    <t>DXB</t>
  </si>
  <si>
    <t>PRIORITIZE</t>
  </si>
  <si>
    <t>TEAM JONATHAN</t>
  </si>
  <si>
    <t>TEAM HOMER</t>
  </si>
  <si>
    <t>TEAM AL AIN</t>
  </si>
  <si>
    <t>LUZON</t>
  </si>
  <si>
    <t>VISAYAS</t>
  </si>
  <si>
    <t>MINDANAO</t>
  </si>
  <si>
    <t xml:space="preserve">VANESSA SABES </t>
  </si>
  <si>
    <t>MABEL ACOSTA</t>
  </si>
  <si>
    <t>PUROK 6D TAMBIS BRGY. LANAO KIDAPAWAN CITY NORTH COTABATO</t>
  </si>
  <si>
    <t>09666918571</t>
  </si>
  <si>
    <t>FOC</t>
  </si>
  <si>
    <t>PHEOBE JUMANGUIN</t>
  </si>
  <si>
    <t xml:space="preserve">MA. THERESA SEGUIS </t>
  </si>
  <si>
    <t>PUROK ILANG ILANG BRGY. IPIL SURIGAO CITY SURIGAO DEL NORTE</t>
  </si>
  <si>
    <t>09204210704  09772766709  09171824365</t>
  </si>
  <si>
    <t xml:space="preserve">HELEN GRACE  SORIANO </t>
  </si>
  <si>
    <t xml:space="preserve">JUN LOPEZ </t>
  </si>
  <si>
    <t xml:space="preserve">328 LA TORMA ST. SAN ISIDRO LUPAO  NUEVA ECIJA </t>
  </si>
  <si>
    <t>09776947177</t>
  </si>
  <si>
    <t xml:space="preserve">MA. ANGELIE ERAL </t>
  </si>
  <si>
    <t>TEFFANY ERAL // MARC GERALD ERAL</t>
  </si>
  <si>
    <t>BLK 19 EAST. BANK RD CLUSTER 36 UNIT 5N CAMBRIDGE VILLAGE BRGY. SAN ANDRES CAINTA RIZAL 1900</t>
  </si>
  <si>
    <t>09562739827</t>
  </si>
  <si>
    <t>1 BULILIT TO FOLLOW</t>
  </si>
  <si>
    <t xml:space="preserve">RALF SAAVEDRA </t>
  </si>
  <si>
    <t xml:space="preserve">ROSALIE SAAVEDRA </t>
  </si>
  <si>
    <t xml:space="preserve">LOWER CABATANGAN ZAMBOANGA CITY SAAVEDRA COMPOUND FELIPE DRIVE </t>
  </si>
  <si>
    <t>09976684570</t>
  </si>
  <si>
    <t>IVY MARIN</t>
  </si>
  <si>
    <t xml:space="preserve">EDWARD JASON MARIN </t>
  </si>
  <si>
    <t>AMAIA SKIES TOWER 1 UNIT NO. 1109 VALENZUELA ST. CORNEL V. MAPA BLVO STA MESA MANILA</t>
  </si>
  <si>
    <t>09457199942</t>
  </si>
  <si>
    <t>MANILA</t>
  </si>
  <si>
    <t>MARIFE ASPIRAS</t>
  </si>
  <si>
    <t>ISAIH JOSHUA ASPIRAS</t>
  </si>
  <si>
    <t>1 - 051 - MMTIM 185 AMADEO CAVITE 4119</t>
  </si>
  <si>
    <t>099777450568</t>
  </si>
  <si>
    <t>ARACELI COBRADO</t>
  </si>
  <si>
    <t>KIMBERLY MENOZA</t>
  </si>
  <si>
    <t>BLK 10 LOT 13 VILLA APURA SUBD. PUROK SAMPAGUITA II BRGY. VISAYA VILLAGE TAGUM CITY DAVAO DEL NORTE</t>
  </si>
  <si>
    <t>09155208910</t>
  </si>
  <si>
    <t>GRACE QUILISADIO</t>
  </si>
  <si>
    <t>PILAR VILLAGE APOKON TAGUM CITY DAVAO DEL NORTE</t>
  </si>
  <si>
    <t>09156251444</t>
  </si>
  <si>
    <t>NINO ASEJO</t>
  </si>
  <si>
    <t>25 BLK 2 LOT 11 PACITA COMPLEX 1 PHASE I E VISAYAS DRIVE MACARIA VILLAGE BRGY. CANLALAY BINAN CITY LAGUNA</t>
  </si>
  <si>
    <t>09278444089</t>
  </si>
  <si>
    <t>GINA PINEDA</t>
  </si>
  <si>
    <t>ANGELICA PINEDA</t>
  </si>
  <si>
    <t>28 SAN AGUSTIN SAN MANUEL TARLAC</t>
  </si>
  <si>
    <t>09564107114</t>
  </si>
  <si>
    <t>ROSA DAMOL</t>
  </si>
  <si>
    <t>VICENTE DAMOL</t>
  </si>
  <si>
    <t xml:space="preserve">UPPER BAG- ONG TUDILA JOSEFINA ZAMBOANGA DEL SUR </t>
  </si>
  <si>
    <t>09501867070</t>
  </si>
  <si>
    <t>MYRNA MOHAMMAD</t>
  </si>
  <si>
    <t>FADZMER SALIM</t>
  </si>
  <si>
    <t>E BOL DRIVE PALIWASAN ZAMBOANGA CITY ZAMBOANGA DEL SUR</t>
  </si>
  <si>
    <t>09558032667</t>
  </si>
  <si>
    <t xml:space="preserve">JOSEPHINE BIGNAY </t>
  </si>
  <si>
    <t xml:space="preserve">JOEY BIGNAY </t>
  </si>
  <si>
    <t>BRGY. CACAO KANANGA LEYTE 6531</t>
  </si>
  <si>
    <t>QUEENILYN CAPILLO</t>
  </si>
  <si>
    <t xml:space="preserve">GINA GERAL </t>
  </si>
  <si>
    <t>LA FORTUNA BAROTAC VIEJO ILOILO</t>
  </si>
  <si>
    <t>09289658355</t>
  </si>
  <si>
    <t>PRINCESS ARMILDEZ</t>
  </si>
  <si>
    <t>BERNADETTE ARMILDEZ</t>
  </si>
  <si>
    <t>155 PIECES ST. TALIPTIP BULACAN BULACAN</t>
  </si>
  <si>
    <t>09264313970</t>
  </si>
  <si>
    <t>JEDALYN SERRANO</t>
  </si>
  <si>
    <r>
      <t>ELTHON SERRANO</t>
    </r>
    <r>
      <rPr>
        <sz val="9"/>
        <color rgb="FFFF0000"/>
        <rFont val="Calibri"/>
        <family val="2"/>
      </rPr>
      <t xml:space="preserve">// CHANGE CONSIGNEE TO  ARIANNE JANE S. RULLAN </t>
    </r>
  </si>
  <si>
    <r>
      <t xml:space="preserve">20 LYDIA ST. BRGY. STA. MONICA NOVALICHES QUEZON CITY // </t>
    </r>
    <r>
      <rPr>
        <sz val="9"/>
        <color rgb="FFFF0000"/>
        <rFont val="Calibri"/>
        <family val="2"/>
      </rPr>
      <t xml:space="preserve">CHANGE ADDRESS TO 006 ASUNSION ST. AGUARDIENTE BRGY. STA. MONICA `NOVALICHES QUEZON CITY </t>
    </r>
  </si>
  <si>
    <r>
      <t xml:space="preserve">09392734831 // </t>
    </r>
    <r>
      <rPr>
        <sz val="9"/>
        <color rgb="FFFF0000"/>
        <rFont val="Calibri"/>
        <family val="2"/>
      </rPr>
      <t>CHANGE NO. TO 09567761623</t>
    </r>
  </si>
  <si>
    <t>SARAH ULAMA</t>
  </si>
  <si>
    <t>AMINA SINAL</t>
  </si>
  <si>
    <t xml:space="preserve">PUROK TADENA BRGY. MANKILAM TAGUM CITY 8100 </t>
  </si>
  <si>
    <t>09295032111  09357909778</t>
  </si>
  <si>
    <t>VALENTINE CAPILI</t>
  </si>
  <si>
    <t xml:space="preserve">MA. LUZEL QUINONES </t>
  </si>
  <si>
    <t>A66 SUN VALLEY DRIVE BRGY. SAN VALLEY PARANAQUE CITY 1700</t>
  </si>
  <si>
    <t>09164764005</t>
  </si>
  <si>
    <t>ALFONSO MAPA</t>
  </si>
  <si>
    <t>OLIMPIO MAPA</t>
  </si>
  <si>
    <t xml:space="preserve">17 CABALLERO ST. PUROK 5 LOWER BICUTAN TAGUIG CITY </t>
  </si>
  <si>
    <t>09284598910</t>
  </si>
  <si>
    <t>MICHAEL ANGELO MIGUEL</t>
  </si>
  <si>
    <t xml:space="preserve">BABY MAY SARMIENTO </t>
  </si>
  <si>
    <t>BRGY. LARAS SITIO CASUBUSUBAN DINGRAS ILOCOS NORTE</t>
  </si>
  <si>
    <t>09369612250</t>
  </si>
  <si>
    <t>ANGELIE DIEGO MIGUEL</t>
  </si>
  <si>
    <t>ANTONIO DIEGO MIGUEL JR</t>
  </si>
  <si>
    <t>BRGY. DANCEL LOOBAN DINGRAS ILOCOS NORTE</t>
  </si>
  <si>
    <t>09105667133</t>
  </si>
  <si>
    <t>MARCELA VISPERAS</t>
  </si>
  <si>
    <t>ARTHUR AGULO</t>
  </si>
  <si>
    <t>214 BATENG WEST MANGALDAN PANGASINAN</t>
  </si>
  <si>
    <t>09282770838</t>
  </si>
  <si>
    <t>WALEED AWAN</t>
  </si>
  <si>
    <t>CHINA LEE // MAE CRUZ</t>
  </si>
  <si>
    <t>BRGY. SAN ANTONIO ADELINA I COMPLEX ELNOR HOMES BLK 3 L 32 SAN PEDRO LAGUNA</t>
  </si>
  <si>
    <t>09060952837</t>
  </si>
  <si>
    <t>VIVIAN DELOS REYES</t>
  </si>
  <si>
    <t xml:space="preserve">JULIUS CAYABYAB </t>
  </si>
  <si>
    <t>BLK F3 LOT 8 BRGY. SAN NICOLAS II DASMARINAS CAVITE</t>
  </si>
  <si>
    <t>09186548817</t>
  </si>
  <si>
    <t>ROSE ANN GROSPE</t>
  </si>
  <si>
    <t xml:space="preserve">NESTOR GROSPE </t>
  </si>
  <si>
    <t xml:space="preserve">01 ALBANO ST. BR GY. BAGUMBAYAN DUPAY DEL SUR NUJEVA ECIJA </t>
  </si>
  <si>
    <t>09453319546</t>
  </si>
  <si>
    <t xml:space="preserve">JOSE LAURON </t>
  </si>
  <si>
    <t xml:space="preserve">ANABELLE LAURON </t>
  </si>
  <si>
    <t xml:space="preserve">PHASE 3 BLK 2 LOT 3 LA VERNA HILLS SUBD. BUHANGIN DAVAO CITY </t>
  </si>
  <si>
    <t>09351528002  09205616575  0823339188</t>
  </si>
  <si>
    <t xml:space="preserve">MARY MYLEEN ESCORILLO </t>
  </si>
  <si>
    <t>971502639965  971568064711</t>
  </si>
  <si>
    <t>WILFREDO GARCHE SR .</t>
  </si>
  <si>
    <t xml:space="preserve">CALIZAR ST. LIBERTAD SURALLAH SOUTH COTABATO </t>
  </si>
  <si>
    <t>09368552403  09353900822</t>
  </si>
  <si>
    <t xml:space="preserve">SUJRAIDA MAMANTAL </t>
  </si>
  <si>
    <t xml:space="preserve">SUHARNOR ARSENIA </t>
  </si>
  <si>
    <t xml:space="preserve">BRGY. FATIMA PUROK 16 BLK 2 LOT 15 GEN. SANTOS CITY </t>
  </si>
  <si>
    <t>09300096291</t>
  </si>
  <si>
    <t xml:space="preserve">GLENDA MENDOZA </t>
  </si>
  <si>
    <t xml:space="preserve">LARA MANONGDO </t>
  </si>
  <si>
    <t xml:space="preserve">SAN CORNELIO CABA LA UINON </t>
  </si>
  <si>
    <t>09997147591</t>
  </si>
  <si>
    <t xml:space="preserve">MA. CECILA BELARO </t>
  </si>
  <si>
    <t xml:space="preserve">ALICIA AQUINO </t>
  </si>
  <si>
    <t>265 LABNE SAN MIGUEL BULACAN 3011</t>
  </si>
  <si>
    <t>099976809947</t>
  </si>
  <si>
    <t>LOLITA RAYMUNDO</t>
  </si>
  <si>
    <t xml:space="preserve">TERESITA RAYMUNDO // ROMEO RAYMUNDO </t>
  </si>
  <si>
    <t xml:space="preserve">BLK 2 LOT 11 ONYX ST. RAYMUNDVILLE CASA FILIPINA SUCAT ROAD . PARANAQUE </t>
  </si>
  <si>
    <t>09227792259  86566557</t>
  </si>
  <si>
    <t xml:space="preserve">MANILA </t>
  </si>
  <si>
    <t xml:space="preserve">LENLYN JAMIS </t>
  </si>
  <si>
    <t xml:space="preserve">JOSIE LLAMERA </t>
  </si>
  <si>
    <t xml:space="preserve">ZONE 4 LOWER LAZAPON ST. BRGY. TUGASNON ALUBIJID MISAMIS ORIENTAL </t>
  </si>
  <si>
    <t>09971264642  09356524845</t>
  </si>
  <si>
    <t xml:space="preserve">CRISTITA DOMINGO </t>
  </si>
  <si>
    <t xml:space="preserve">BENJIE DOMINGO </t>
  </si>
  <si>
    <t xml:space="preserve">SITIO MALIGAYA BRGY. PAGSALITAN STA. CRUZ LAGUNA NEAR CABLE VISION </t>
  </si>
  <si>
    <t>09198835961</t>
  </si>
  <si>
    <t xml:space="preserve">MAE MAE BITAN </t>
  </si>
  <si>
    <t xml:space="preserve">LOVELY BITAN </t>
  </si>
  <si>
    <t xml:space="preserve">BLK 7 LOT 3 PEARL ST. SOLDIERS HILLS III NORTH CALOOCAN CITY </t>
  </si>
  <si>
    <t>09173088054</t>
  </si>
  <si>
    <t xml:space="preserve">MYRNA ACEBES </t>
  </si>
  <si>
    <t xml:space="preserve">DIANA ANGEL ACEBES </t>
  </si>
  <si>
    <t xml:space="preserve">PUROK LANDING LABASTIDA VISAYAN MANGA TAGUM CITY </t>
  </si>
  <si>
    <t>09301775074</t>
  </si>
  <si>
    <t xml:space="preserve">VILMA LAPISEROS </t>
  </si>
  <si>
    <t xml:space="preserve">DIONISIO  LAPISEROS </t>
  </si>
  <si>
    <t xml:space="preserve">PUROK 2 BAGOMBAYAN PILAR BOHOL </t>
  </si>
  <si>
    <t>09077441294</t>
  </si>
  <si>
    <t xml:space="preserve">VISAYAS </t>
  </si>
  <si>
    <t xml:space="preserve">DIONAVELLE  LAPISEROS </t>
  </si>
  <si>
    <t xml:space="preserve">FOC </t>
  </si>
  <si>
    <t xml:space="preserve">ANDRE GO </t>
  </si>
  <si>
    <t>ELIZABETH CHAN</t>
  </si>
  <si>
    <t>NO.2 BAHAMAS ST. VISTA GRANDE SUBD. TALISAY CEBU 6045</t>
  </si>
  <si>
    <t>09171395714</t>
  </si>
  <si>
    <t xml:space="preserve">ROSALIE SEBATNA </t>
  </si>
  <si>
    <t xml:space="preserve">ARNIE SEBATNA </t>
  </si>
  <si>
    <t xml:space="preserve">SIARI SINDANGAN ZAMBONGA DEL NORTE </t>
  </si>
  <si>
    <t>09509629486</t>
  </si>
  <si>
    <t xml:space="preserve">JULIETA PALIS </t>
  </si>
  <si>
    <t xml:space="preserve">JACQUILYN PALIS </t>
  </si>
  <si>
    <t xml:space="preserve">RANG - AYAN NAGUILLAN ISABELA </t>
  </si>
  <si>
    <t>09615302930  09106358969</t>
  </si>
  <si>
    <t xml:space="preserve">RIZALYN SALTING </t>
  </si>
  <si>
    <t xml:space="preserve">RODALYN LEAL </t>
  </si>
  <si>
    <t xml:space="preserve">PUROK 3 SAN ANDRES CITY OF ILAGAN ISABELA </t>
  </si>
  <si>
    <t>09367496835</t>
  </si>
  <si>
    <t xml:space="preserve">JOJO MACABINGQUIL </t>
  </si>
  <si>
    <t xml:space="preserve">MINDANAO </t>
  </si>
  <si>
    <t xml:space="preserve">MARISSA CAYABYAB </t>
  </si>
  <si>
    <t xml:space="preserve">JENEFER BARRIENTOS </t>
  </si>
  <si>
    <t xml:space="preserve">230 OUROK 5 STA.ARCADIA CABANATUAN CITY NUEVA ECIJA </t>
  </si>
  <si>
    <t>09515994355</t>
  </si>
  <si>
    <t xml:space="preserve">LUZON </t>
  </si>
  <si>
    <t xml:space="preserve">ALFONSO MAPA </t>
  </si>
  <si>
    <t xml:space="preserve">OLIMPIO MAPA </t>
  </si>
  <si>
    <t xml:space="preserve">17 CABALLERO ST.  PUROK 5 LOWER BICUTAN TAGUIG CITY </t>
  </si>
  <si>
    <t xml:space="preserve"> CHARLEM COSTALES </t>
  </si>
  <si>
    <t xml:space="preserve">IMELDA CABRIANA </t>
  </si>
  <si>
    <t xml:space="preserve">PUROK 1 CALBAYOG CITY WESTERN SAMAR </t>
  </si>
  <si>
    <t>09751559366</t>
  </si>
  <si>
    <t xml:space="preserve">FREMELYN RONQUILLO </t>
  </si>
  <si>
    <t xml:space="preserve">LIBERTY SEBASTIAN </t>
  </si>
  <si>
    <t xml:space="preserve">51B CORTEZ ST. CABULUAN EAST. BALLESTEROS CAGAYAN VALLEY </t>
  </si>
  <si>
    <t>09057272744</t>
  </si>
  <si>
    <t xml:space="preserve">09996622767  </t>
  </si>
  <si>
    <t>PERLIZA CRUZ</t>
  </si>
  <si>
    <t>EMILY CRUZ</t>
  </si>
  <si>
    <t xml:space="preserve">DULUHAN BANALO BACOOR CAVITE </t>
  </si>
  <si>
    <t>09757886103</t>
  </si>
  <si>
    <t xml:space="preserve">ROEL DELA CRUZ </t>
  </si>
  <si>
    <t xml:space="preserve">AQULINA DELA CRUZ </t>
  </si>
  <si>
    <t xml:space="preserve">150 STA. CRUZ GAPAN CITY NUEVA ECIJA </t>
  </si>
  <si>
    <t>09267160069</t>
  </si>
  <si>
    <t xml:space="preserve">EMELINDA AGENA </t>
  </si>
  <si>
    <t xml:space="preserve">JOHN JOSEPH AGENA </t>
  </si>
  <si>
    <t xml:space="preserve">BLK 21A L30 GOLDEN SHOWER ST. CENTRAL PHASE 3 CAMELLA SPRINGVILLE MOLINO BACOOR CAVITE </t>
  </si>
  <si>
    <t>09062150043</t>
  </si>
  <si>
    <t xml:space="preserve">ELMA GABRIEL </t>
  </si>
  <si>
    <t>JESUS IS LORD CHURCH PENNSYLVANIA AVENUE PORO CITY OF SAN FERNANDO LA UNION 2500</t>
  </si>
  <si>
    <t>09173689217</t>
  </si>
  <si>
    <t>RICHARD ASEJO</t>
  </si>
  <si>
    <t xml:space="preserve">MIMAROPA </t>
  </si>
  <si>
    <t>ELIZABETH CABATE</t>
  </si>
  <si>
    <t>SAMUEL J. CABATE</t>
  </si>
  <si>
    <t>227 UNIT 5 RIVERSIDE EXTN. BRGY. COMMONWEALTH QUEZON CITY</t>
  </si>
  <si>
    <t xml:space="preserve">09457308200  </t>
  </si>
  <si>
    <t>JANE URETA</t>
  </si>
  <si>
    <t>GELINE URETA</t>
  </si>
  <si>
    <t>BRGY. AGBANBAN PANAY CAPIZ</t>
  </si>
  <si>
    <t>09077047757</t>
  </si>
  <si>
    <t>SHERYL WARQUEZ</t>
  </si>
  <si>
    <r>
      <t>CARMELA I. NOLONG</t>
    </r>
    <r>
      <rPr>
        <sz val="9"/>
        <color rgb="FFFF0000"/>
        <rFont val="Calibri"/>
        <family val="2"/>
      </rPr>
      <t xml:space="preserve"> // CHANGE CONSIGNEE TO : CARMELA INTONG NOLONG </t>
    </r>
  </si>
  <si>
    <r>
      <t xml:space="preserve">SITIO SABSABAN BRGY. TABON QUEZON PALAWAN NEAR BRIDG PUERTO PRINCESA CITY </t>
    </r>
    <r>
      <rPr>
        <sz val="9"/>
        <color rgb="FFFF0000"/>
        <rFont val="Calibri"/>
        <family val="2"/>
      </rPr>
      <t xml:space="preserve">// CHANGE ADDRESS TO : 234 JASMINE ST. POBLACION SAPANG DALAGA MISMIS OCCIDENTAL </t>
    </r>
  </si>
  <si>
    <r>
      <t xml:space="preserve">09389675204  09366874827  09993947341 </t>
    </r>
    <r>
      <rPr>
        <sz val="9"/>
        <color rgb="FFFF0000"/>
        <rFont val="Calibri"/>
        <family val="2"/>
      </rPr>
      <t>// CHANGE NO . 09610925902</t>
    </r>
  </si>
  <si>
    <t xml:space="preserve">JOCELYN TELMO </t>
  </si>
  <si>
    <t>MARIA PAZHELMO ORAJE</t>
  </si>
  <si>
    <t>BLK 1 LOT 51 VERAVILLE BELCREST PAMPLOMA 3 LAS PINAS CITY</t>
  </si>
  <si>
    <t>09206475858</t>
  </si>
  <si>
    <t>CARMELA CASTRO</t>
  </si>
  <si>
    <t>ARMIDA CAJUCOM</t>
  </si>
  <si>
    <t>IGLESIA NI CRISTO COMPOUND BRGY. BANGAD CABANATUAN CITY NUEVA ECIJA</t>
  </si>
  <si>
    <t>09327156333  09669430828</t>
  </si>
  <si>
    <t>HELEN TIONGCO</t>
  </si>
  <si>
    <t>CHARRISE SANTOS</t>
  </si>
  <si>
    <t>BRGY. 26 CANNAM VINTAR ILOCOS NORTE</t>
  </si>
  <si>
    <t>09074723192</t>
  </si>
  <si>
    <t xml:space="preserve">KEITH ALLEN  T. BALURAN </t>
  </si>
  <si>
    <t xml:space="preserve">OPPOSITE LABIS CARWASH ZONE 8 EXTN. 6TH DIVISION PATAG CAGAYAN DE ORO CITY </t>
  </si>
  <si>
    <t>09772801245</t>
  </si>
  <si>
    <t>LALA VELASCO</t>
  </si>
  <si>
    <t>ROSA L VELASCO</t>
  </si>
  <si>
    <t>PUROK 6 JAMBOREE ST. SAGANA SANTIAGO CITY ISABELA</t>
  </si>
  <si>
    <t>09355466878</t>
  </si>
  <si>
    <t>ROMULO LAZARO</t>
  </si>
  <si>
    <t>JOSEPHINE LAZARO</t>
  </si>
  <si>
    <t>153 EAST POBLACION LIKOD HIGWAY PANTABANGAN NUEVA ECIJA</t>
  </si>
  <si>
    <t>09154628663</t>
  </si>
  <si>
    <t>153 EAST POBLACION LIKOD HIOGHWAY PANTABANGAN NUEVA ECIJA</t>
  </si>
  <si>
    <t>NESTLE VEE LERIO</t>
  </si>
  <si>
    <t xml:space="preserve">VIVIAN F . LERIO </t>
  </si>
  <si>
    <t>BRGY. MABINI ROSELER LIM ZAMBOANGA SIBUGAY</t>
  </si>
  <si>
    <t>09153548086</t>
  </si>
  <si>
    <t>MIMAROPA</t>
  </si>
  <si>
    <t>RAE JILL ABELLEERA</t>
  </si>
  <si>
    <t>EDUARDO ABELLERA SR .</t>
  </si>
  <si>
    <t>180 PUROK 7 BRGY. SAGAYAD SAN FERNANDO CITY LA UNION</t>
  </si>
  <si>
    <t>09186731918</t>
  </si>
  <si>
    <t>RIA MONLEJO EUSEBIO</t>
  </si>
  <si>
    <t>RIVERSIDE ST. PUROK 4 BIGA 1 SILANG CAVITE</t>
  </si>
  <si>
    <t>09993098420</t>
  </si>
  <si>
    <t>CIANLY GEMINO</t>
  </si>
  <si>
    <t>LYNE D. GEMINO</t>
  </si>
  <si>
    <t xml:space="preserve">BARAS DUMANGAS ILOILO </t>
  </si>
  <si>
    <t>09303326302</t>
  </si>
  <si>
    <t xml:space="preserve">GRACE PANIO </t>
  </si>
  <si>
    <t xml:space="preserve">EUJTIKQUIO M. PANIO </t>
  </si>
  <si>
    <t xml:space="preserve">618 MOTOMOOL ST. BRGY. 22 -A PUKROLK 4 GINGOONG CITY MISAMIS ORIENTAL </t>
  </si>
  <si>
    <t>09169823126  09778440467</t>
  </si>
  <si>
    <t xml:space="preserve">RUSTOM PRINCESA </t>
  </si>
  <si>
    <t xml:space="preserve">LOVIEJHON PRINCESA </t>
  </si>
  <si>
    <t xml:space="preserve">17 HANDEL ST. IDEAL SUBD. BRGY . COMMONWEALTH QUEZON CITY </t>
  </si>
  <si>
    <t>09985490281  09399222560</t>
  </si>
  <si>
    <t xml:space="preserve">ROSE ANN QUIBONG </t>
  </si>
  <si>
    <t xml:space="preserve">LANI S. QUIBONG </t>
  </si>
  <si>
    <t>LUMAY BALIGUISAN ZAMBOANGA DEL NORTE</t>
  </si>
  <si>
    <t>09356695396</t>
  </si>
  <si>
    <t xml:space="preserve">JULIZA S. PAVIA </t>
  </si>
  <si>
    <t xml:space="preserve">PATRICIA T. DEGUMA </t>
  </si>
  <si>
    <t xml:space="preserve">BRGY. KALANDAGAN PUROK PAG - ASA TACURONG CITY </t>
  </si>
  <si>
    <t>09557198551</t>
  </si>
  <si>
    <t>AHLEN ESCASINAS</t>
  </si>
  <si>
    <t xml:space="preserve">MARIA JANET BAGALANORO  // LITO MINDAJAO </t>
  </si>
  <si>
    <t>244 RIVERSIDE POBLACION CONSOLACION CEBU</t>
  </si>
  <si>
    <t>09453515305   09972195210</t>
  </si>
  <si>
    <t xml:space="preserve">RENE GUILLERMO </t>
  </si>
  <si>
    <t xml:space="preserve">RONALD GUILLERMO </t>
  </si>
  <si>
    <t xml:space="preserve">BLK 5 MALIPAYON VILLAGE ROXAS CITY CAPIZ </t>
  </si>
  <si>
    <t>09177904961</t>
  </si>
  <si>
    <t xml:space="preserve">JAY LOUIE SAHAGON </t>
  </si>
  <si>
    <t>GINA SAHAGUN</t>
  </si>
  <si>
    <t>DECA HOMES BLK 6 LOT 8 JONAH ST. SITIO AWA CATALUNAN GRANDE DAVAO CITY</t>
  </si>
  <si>
    <t>09776057863</t>
  </si>
  <si>
    <t xml:space="preserve">BAI SALILAMA </t>
  </si>
  <si>
    <t xml:space="preserve">RAHIEMA SALILAMA </t>
  </si>
  <si>
    <t xml:space="preserve">TUKANANES POB- 7 COTABATO CITY </t>
  </si>
  <si>
    <t>09555904835  09955119564</t>
  </si>
  <si>
    <t>RHEA JANE FANTILANO</t>
  </si>
  <si>
    <t xml:space="preserve">LYZETTEW A. BANAS </t>
  </si>
  <si>
    <t xml:space="preserve">BLK 3 LOT 13 PURITY HOA PUROK PUNAY JJ GONZAGA BRGY. MANSILINGAN BACOLOD CITY NEGROS OCCIDENTAL </t>
  </si>
  <si>
    <t>09218110903</t>
  </si>
  <si>
    <t>KATHERINE CANLAS</t>
  </si>
  <si>
    <t>HELEN GRACE LOPEZ</t>
  </si>
  <si>
    <t xml:space="preserve">28 2ND BLK USM HOUSING POBLACION KABAGAN NORTH COTABATO </t>
  </si>
  <si>
    <t>09686073511</t>
  </si>
  <si>
    <t xml:space="preserve">OMAR ALVAREZ </t>
  </si>
  <si>
    <t xml:space="preserve">ALVELINA BERNARDO </t>
  </si>
  <si>
    <t>286 BUNDUKAN BAGBAGUIN STA. MARIA BULACAN</t>
  </si>
  <si>
    <t>09612722810</t>
  </si>
  <si>
    <t xml:space="preserve">MARIA GRACIA O . REYES </t>
  </si>
  <si>
    <t xml:space="preserve">SALVE O. DEVETRBO </t>
  </si>
  <si>
    <t>ZONE 3 PAWILI PILI CAMARINES SUR 4418</t>
  </si>
  <si>
    <t>09466346270</t>
  </si>
  <si>
    <t xml:space="preserve">CHARLESTON GOMA </t>
  </si>
  <si>
    <t xml:space="preserve">LILIA FLORES GOMA </t>
  </si>
  <si>
    <t xml:space="preserve">SHINEVILLE - 2 UNIT 12 RIVAREDGE TISA CEBU CITY </t>
  </si>
  <si>
    <t>09426583074</t>
  </si>
  <si>
    <t xml:space="preserve">1 BULILIT TO FOLLOW </t>
  </si>
  <si>
    <t xml:space="preserve">FLORENCE ATIENZA </t>
  </si>
  <si>
    <t xml:space="preserve">GILLIAN AXALAN GAJOL </t>
  </si>
  <si>
    <t>BALATERO PUERTO GALERA ORIENTAL MINDORO</t>
  </si>
  <si>
    <t>09162065794</t>
  </si>
  <si>
    <t>MCDEWIN AXALAN</t>
  </si>
  <si>
    <t>MEDELIN M . AXALAN</t>
  </si>
  <si>
    <t>BINTAKAY MOGPOG MARINDUQUE</t>
  </si>
  <si>
    <t>09091943753  09751810394</t>
  </si>
  <si>
    <t xml:space="preserve">GILLIAN AXALLAN GAJOL </t>
  </si>
  <si>
    <t>09162065791</t>
  </si>
  <si>
    <t>WENDEE A . RIXAS</t>
  </si>
  <si>
    <t>STATION A. FUEL SERVICES CANUBING 1 CALADAN ORINETLA MINDORO</t>
  </si>
  <si>
    <t>09751810394  09060979159</t>
  </si>
  <si>
    <t xml:space="preserve">MARIEL C . GARCIA </t>
  </si>
  <si>
    <t xml:space="preserve">SEVELITA C . GARCIA </t>
  </si>
  <si>
    <t xml:space="preserve">116 MANIBAUG LIBUTAO PORAC PAMPANGA </t>
  </si>
  <si>
    <t>09423369942</t>
  </si>
  <si>
    <t xml:space="preserve">ROGER ALMARIO </t>
  </si>
  <si>
    <t>OPAL ST. FILOVILLE SUBD. CALAUAG NAGA CITY BICOL</t>
  </si>
  <si>
    <t>0918331395</t>
  </si>
  <si>
    <t xml:space="preserve">ROMEO ATOLE </t>
  </si>
  <si>
    <t>NENA ATOLE</t>
  </si>
  <si>
    <t>120 BAGUMBAYAN PEQUENO ST. GOA CAMARINES SUR 4422</t>
  </si>
  <si>
    <t>09291268293  09103451891</t>
  </si>
  <si>
    <t>ENRIQUE REYES JR.</t>
  </si>
  <si>
    <t>ENRIQUE REYES SR.</t>
  </si>
  <si>
    <t>6001 ANKA WIDYAYA ST. BRGY. STA. TERESITA PAMAPANGA ANGELES CITY</t>
  </si>
  <si>
    <t>09510556349</t>
  </si>
  <si>
    <t xml:space="preserve">SHERILL PANUNCIO </t>
  </si>
  <si>
    <t>GARRY PANUNCIO</t>
  </si>
  <si>
    <t>BRGY. AGUILA SEBASTE ANTIQUE 5709</t>
  </si>
  <si>
    <t>09636634231  09464780661</t>
  </si>
  <si>
    <t xml:space="preserve">YOLANDA MALLANNAO </t>
  </si>
  <si>
    <t xml:space="preserve">NICK VINARAO </t>
  </si>
  <si>
    <t>BLISS SITE BUENAVISTA SANTA MARIA ISABELA</t>
  </si>
  <si>
    <t>09260516994</t>
  </si>
  <si>
    <t>JOY SARMIENTO</t>
  </si>
  <si>
    <t>LETICIA QUILA GANANCIAL</t>
  </si>
  <si>
    <t>PICUCUBAN PANTALAN LUCIENTE BOLINAO PANGASINAN</t>
  </si>
  <si>
    <t>09687762680</t>
  </si>
  <si>
    <t>ROEL DELA CRUZ</t>
  </si>
  <si>
    <t>AQUILINA DELA CRUZ</t>
  </si>
  <si>
    <t>150 STA.CRUZ GAPAN CITY NUEVA  ECIJA</t>
  </si>
  <si>
    <t>FREE</t>
  </si>
  <si>
    <t>MARY JANE BALAJADIA</t>
  </si>
  <si>
    <t>MARILYN HERNANDEZ</t>
  </si>
  <si>
    <t>BLK 40 LOT 1 TOWNHOMES MILAGROSA CARMONA CAVITE</t>
  </si>
  <si>
    <t>09508340395  09519868803</t>
  </si>
  <si>
    <t>150 STA. CRUZ GAPAN CITY NUEVA ECIJA</t>
  </si>
  <si>
    <t>092671160069</t>
  </si>
  <si>
    <t>PIANO</t>
  </si>
  <si>
    <t>DARIS SERRANO</t>
  </si>
  <si>
    <t>DONA SERRANO</t>
  </si>
  <si>
    <t>09152857633</t>
  </si>
  <si>
    <t>ALICE VERAL</t>
  </si>
  <si>
    <t>ALBERTO CRUZ</t>
  </si>
  <si>
    <t>BLK 28 LOT 19 ROAD 2 AREA MINUYAN SAPANG PALAY SAN JOSE DEL MONTE BULACAN</t>
  </si>
  <si>
    <t>09156423361  09064438696</t>
  </si>
  <si>
    <t>JEHAN GUDAL ABAS</t>
  </si>
  <si>
    <t>ALVIN ABA AMEGOS</t>
  </si>
  <si>
    <t>BRGY. 21 ALMADA SULTAN KUDARAT PIGCAWAYAN COTABATO</t>
  </si>
  <si>
    <t>09631079700  09632690835</t>
  </si>
  <si>
    <t>GLORIA LEONOR MALABANAN</t>
  </si>
  <si>
    <t>MICHAEL JADE MALABANAN</t>
  </si>
  <si>
    <t xml:space="preserve">13 J PANGANIBAN ST. BES RYAN NEIGROS EXTN. DULO BRGY.5 TANAUAN CITY BATANGAS </t>
  </si>
  <si>
    <t>09123885483</t>
  </si>
  <si>
    <t>PATRICIA ESKON</t>
  </si>
  <si>
    <t>MARINA A . DARISECO</t>
  </si>
  <si>
    <t>BARACUS ST. BRGY. LABAYUG SISON PANGASINAN</t>
  </si>
  <si>
    <t>09214122299</t>
  </si>
  <si>
    <t>SARAH MADRIDO</t>
  </si>
  <si>
    <t>ALBERTO MADRIDEO</t>
  </si>
  <si>
    <t>NORTH VILLAZAR SIPOCOT CAMARINES SUR</t>
  </si>
  <si>
    <t>09205310081  09509319222</t>
  </si>
  <si>
    <t>NORMA PUHAWAN</t>
  </si>
  <si>
    <t xml:space="preserve">LAVINIA BRION </t>
  </si>
  <si>
    <t>282 BRGY. SAN LUCAS I SAN PABLO CITY LAGUNA</t>
  </si>
  <si>
    <t>09091348785</t>
  </si>
  <si>
    <t>FERDINAND BONDOC</t>
  </si>
  <si>
    <t xml:space="preserve">LEONA GONZAGA </t>
  </si>
  <si>
    <t>0245 14 B BRGY. SAN PEDRO STO. TOMAS BATANGAS</t>
  </si>
  <si>
    <t>09182767381</t>
  </si>
  <si>
    <t xml:space="preserve">SALOME BETIZ </t>
  </si>
  <si>
    <t xml:space="preserve">25 BITAS BATASAN MACABEBE PAMPANGA </t>
  </si>
  <si>
    <t>09097210107</t>
  </si>
  <si>
    <t xml:space="preserve">EMELYN L . ALTOVEROS </t>
  </si>
  <si>
    <t xml:space="preserve">PATRICIA L. ALTOVEROS </t>
  </si>
  <si>
    <t xml:space="preserve">126 DAGATAN AMADEO CAVITE </t>
  </si>
  <si>
    <t>09750310778</t>
  </si>
  <si>
    <t xml:space="preserve">ISAGANI MATILLANO </t>
  </si>
  <si>
    <t xml:space="preserve">GINALYN C. FLORES </t>
  </si>
  <si>
    <t xml:space="preserve">BRGY. MALACANANG CULASI ANTIQUE </t>
  </si>
  <si>
    <t>09351149465  09657217167</t>
  </si>
  <si>
    <t>ANNABEL TIAMZON</t>
  </si>
  <si>
    <t xml:space="preserve">RICARDO TIAMZON </t>
  </si>
  <si>
    <t>PUROK DELTA BRGY. BALUTU CONCEPCION TARLAC 2316</t>
  </si>
  <si>
    <t>09387931042</t>
  </si>
  <si>
    <t xml:space="preserve">FE GONZALES </t>
  </si>
  <si>
    <t xml:space="preserve">NONATO C. PARAS </t>
  </si>
  <si>
    <t xml:space="preserve">RCO 0127 PUROK CAMIA B . BRGY . RIO CHICO GENERAL TIMO NUEVA ECIJA </t>
  </si>
  <si>
    <t>09215389936</t>
  </si>
  <si>
    <t xml:space="preserve">ELVIRA A. RIVERA </t>
  </si>
  <si>
    <t xml:space="preserve">ROSE ST. BRGY. TALABUTAB SUR GENERAL M. NATIVIDAD NUEVA ECIJA </t>
  </si>
  <si>
    <t>09158542834  09091063764</t>
  </si>
  <si>
    <t xml:space="preserve">JOAS VIERNES </t>
  </si>
  <si>
    <t xml:space="preserve">MARIS ABOGADA </t>
  </si>
  <si>
    <t xml:space="preserve">ZOE 5A TANGKE TABOK OPOL MISAMIS ORIENTAL </t>
  </si>
  <si>
    <t>09752661615  09066945248</t>
  </si>
  <si>
    <t xml:space="preserve">JAYME M. VILLANUEVA </t>
  </si>
  <si>
    <t xml:space="preserve">LOIDINA M. VILLANUEVA </t>
  </si>
  <si>
    <t xml:space="preserve">229 SITIO CUBAO BRGY. PINAGSANJAN PAGSANJAN LAGUNA </t>
  </si>
  <si>
    <t>09495017735  09078082855</t>
  </si>
  <si>
    <t>TV 40 INCH</t>
  </si>
  <si>
    <t xml:space="preserve">NATHANIEL PALABAY </t>
  </si>
  <si>
    <t xml:space="preserve">EDUARDO / LEONARDO PALABOY </t>
  </si>
  <si>
    <t xml:space="preserve">MACATOC VICTORIA ORIENTAL MINDORO </t>
  </si>
  <si>
    <t>09278775063</t>
  </si>
  <si>
    <t xml:space="preserve">KIM JOSHUA MARQUEZ </t>
  </si>
  <si>
    <t xml:space="preserve">3 JUDGE JUAN LUNA ST. SAN FRANCISCO DEL MONTE QUEZON CITY </t>
  </si>
  <si>
    <t>09776086138</t>
  </si>
  <si>
    <t xml:space="preserve">DAISY REQUINA </t>
  </si>
  <si>
    <t xml:space="preserve">CRESENCIA SENOK </t>
  </si>
  <si>
    <t>SAN JOSE BLK 10 CARMELITE ROAD BAJADA DAVAO CITY</t>
  </si>
  <si>
    <t>09569133892</t>
  </si>
  <si>
    <t>463 BONIFACIO ST. PUROK 14 ISING CARMEN DAVAO DEL NORTE 8101</t>
  </si>
  <si>
    <t xml:space="preserve">FREE </t>
  </si>
  <si>
    <t>KRIKSSEL ADVINCULA</t>
  </si>
  <si>
    <t>CHARLITA NOZAL</t>
  </si>
  <si>
    <t>UNIT 2112 2ND FLOOR BLDG . Ciudad De Strike Molino 1 Bacoor City Cavite</t>
  </si>
  <si>
    <t>09483182690         09069442774</t>
  </si>
  <si>
    <t xml:space="preserve">IVY LIABAN </t>
  </si>
  <si>
    <t xml:space="preserve">KAYVEE LIABAN </t>
  </si>
  <si>
    <t>09124666145</t>
  </si>
  <si>
    <t xml:space="preserve">MYRNA TEJADA </t>
  </si>
  <si>
    <t xml:space="preserve">ANTONIA TEJADA </t>
  </si>
  <si>
    <t xml:space="preserve">BLK 15 LOT 17 ANTHURIYM ST. VILLA ADELINA II SUBD. PULO CABUYAO LAGUNA </t>
  </si>
  <si>
    <t>09276879379</t>
  </si>
  <si>
    <t xml:space="preserve">ARMY JOY ERAMIS </t>
  </si>
  <si>
    <t xml:space="preserve">BRENDA ERAMIS </t>
  </si>
  <si>
    <t xml:space="preserve">BRGY. KIWANAN MIDSAYAP NORTH COTABATO </t>
  </si>
  <si>
    <t>09107834481</t>
  </si>
  <si>
    <t>2/3</t>
  </si>
  <si>
    <t>1/2</t>
  </si>
  <si>
    <t xml:space="preserve"> </t>
  </si>
  <si>
    <t>1/3</t>
  </si>
  <si>
    <t>4/4</t>
  </si>
  <si>
    <t>TV</t>
  </si>
  <si>
    <t>2/2</t>
  </si>
  <si>
    <t>JERIZAL MANIAOL</t>
  </si>
  <si>
    <t>GAIL F. MANIAOL</t>
  </si>
  <si>
    <t>BLK. 4 LOT 6 PH. 1 CAMELLA BATAAN UPPER TUYO BALANGA CITY BATAAN</t>
  </si>
  <si>
    <t>0950 100 8948</t>
  </si>
  <si>
    <t>EMILY MACATUPO</t>
  </si>
  <si>
    <t>MARILYN M. SOQUINTA</t>
  </si>
  <si>
    <t>PRK. 6 SAN FRANCISCO ST. BRGY. ISING CARMEN DAVAO DEL NORTE</t>
  </si>
  <si>
    <t>0927 936 3481</t>
  </si>
  <si>
    <t>DRUM</t>
  </si>
  <si>
    <t>CAROL  B. BERAYON</t>
  </si>
  <si>
    <t>CARMONA GATAB</t>
  </si>
  <si>
    <t>BLK.6 LOT 15 GREENFIELD SUBD. CASISANG  MALAY BALAY CITY BUKIDNON</t>
  </si>
  <si>
    <t>0965 331 1159/0917 163 0539</t>
  </si>
  <si>
    <t>DANZKY CACHICO</t>
  </si>
  <si>
    <t>VILLAFLOR S. CACHICHO</t>
  </si>
  <si>
    <t>SAN RAYMUNDO BALUNGAO PANGASINAN 2442</t>
  </si>
  <si>
    <t>0916 467 4637</t>
  </si>
  <si>
    <t>FATIMA GALON</t>
  </si>
  <si>
    <t>JASON CARL GALON POSTULLAS/JUSTINE CLARK GALON RESTULES</t>
  </si>
  <si>
    <t>BLK. 16 LOT 2 ECO VERDE HOMES ALAE MANOLO FORTICH BUKIDNON</t>
  </si>
  <si>
    <t>0961 041 2903/0963 138 6048</t>
  </si>
  <si>
    <t>JAMEELAH R. BUSALIA</t>
  </si>
  <si>
    <t>AMEERAH R. IMATONG</t>
  </si>
  <si>
    <t>UBBOG NAMAGBAGAN STA. MARIA PANGASINAN</t>
  </si>
  <si>
    <t>0927 187 6756</t>
  </si>
  <si>
    <t>JULIE OLAN</t>
  </si>
  <si>
    <t>MARVEL OLAN</t>
  </si>
  <si>
    <t>SAN JUAN MALVAR BATANGAS CITY</t>
  </si>
  <si>
    <t>0921 533 6688</t>
  </si>
  <si>
    <t>KATHLEEN GATE SUSANA</t>
  </si>
  <si>
    <t>JOI M. MONTIVERGEN</t>
  </si>
  <si>
    <t>362 STERLY ST. BARTVILLE SUBD. DELA PAZ PASIG CITY</t>
  </si>
  <si>
    <t>0977 452 7084/0945 338 1494</t>
  </si>
  <si>
    <t>GELYN SALIDO</t>
  </si>
  <si>
    <t>EULALIA TANAO SALIDO</t>
  </si>
  <si>
    <t>BRGY. TOLARUOAN MINA ILO ILO CITY</t>
  </si>
  <si>
    <t>0999 892 9185</t>
  </si>
  <si>
    <t>AMMIE MARQUEZ</t>
  </si>
  <si>
    <t>AMALIA C. MARQUEZ</t>
  </si>
  <si>
    <t>PATIKOL ST. BRGY. SAN ROQUE BALWARTE GAPAN NUEVA ECIJA</t>
  </si>
  <si>
    <t>0955 705 9659</t>
  </si>
  <si>
    <t>DAN ANGELO</t>
  </si>
  <si>
    <t>JUZMINE D. PASOQUIN</t>
  </si>
  <si>
    <t>BLK. 46 A LOT 24 PH. 3 E2  BRGY. LONGOS MALABON CITY</t>
  </si>
  <si>
    <t>0917 805 5216</t>
  </si>
  <si>
    <t>0927 331 1295</t>
  </si>
  <si>
    <t>KAZANDRA NICOLE BARRION</t>
  </si>
  <si>
    <t>PH. 1 BLK. 9 LOT 63 GREEN BREEZE BRGY. SAN ISIDRO MONTALBAN RIZAL</t>
  </si>
  <si>
    <t>0963 473 2912</t>
  </si>
  <si>
    <t>SYLVIA S. LOPEZ</t>
  </si>
  <si>
    <t>0032 BRGY. CAYAMBAN ZONE 1 URDANETA CITY PANGASINAN</t>
  </si>
  <si>
    <t>0908 870 0273</t>
  </si>
  <si>
    <t>MAICAH ESPINOZA</t>
  </si>
  <si>
    <t>ANGELINE ESPINOZA</t>
  </si>
  <si>
    <t>CAUT LAPAZ TARLAC 2314</t>
  </si>
  <si>
    <t>0965 261 6444</t>
  </si>
  <si>
    <t>NSK FASHION</t>
  </si>
  <si>
    <t>ABEGAIL BAYLON</t>
  </si>
  <si>
    <t>LOT 13 BLK. 19 TIERRA GRANDE VILLAGE MANGGAHAN GEN. TRIAS CAVITE 4107</t>
  </si>
  <si>
    <t>0977 267 6557</t>
  </si>
  <si>
    <t xml:space="preserve">REYNALDO ROSAL PICARDAL JR. </t>
  </si>
  <si>
    <t>BLK. 10 LOT 3 WESTWOOD PH. 1 LANCASTER NEW CITY BRGY. TAPPIA GEN. TRIAS CAVITE</t>
  </si>
  <si>
    <t>0939 745 0084</t>
  </si>
  <si>
    <t>FLOREDELIZA OCBANIA</t>
  </si>
  <si>
    <t>BLK. 43 LOT 17 EVERGREEN AVE. EVERGREEN VILL. BAGUMBONG CALOOCAN CITY</t>
  </si>
  <si>
    <t>0912 458 2956</t>
  </si>
  <si>
    <t>MARIVIC PALMERO</t>
  </si>
  <si>
    <t>852 DIS CASTILLAS ST. SAMPALOC MANILA</t>
  </si>
  <si>
    <t>0966 416 474</t>
  </si>
  <si>
    <t>DAN DAYRIT</t>
  </si>
  <si>
    <t># 4 QUEEN OF PEACE BAGUIO CITY</t>
  </si>
  <si>
    <t>0908 904 2816</t>
  </si>
  <si>
    <t>JULIE T. DIZON</t>
  </si>
  <si>
    <t>RACHELLE RAMOS</t>
  </si>
  <si>
    <t>BLK. 6 LOT 8 Q.6 VICTORIANNE ROW LA POSADA SUBD. SUCAT MUNTINLUPA</t>
  </si>
  <si>
    <t>0917 525 8777</t>
  </si>
  <si>
    <t>GERALDIN ILAO</t>
  </si>
  <si>
    <t>IRENE DIMAILIG</t>
  </si>
  <si>
    <t>BALANGA LEMERY BATANGAS</t>
  </si>
  <si>
    <t>0963 523 3322</t>
  </si>
  <si>
    <t>AMIE J. ESCONDE</t>
  </si>
  <si>
    <t>MICA J. ESCONDE</t>
  </si>
  <si>
    <t>PRK. LAMPUNAY BRGY. SAN MIGUEL LA CARLOTA CITY NEGROS OCCIDENTAL</t>
  </si>
  <si>
    <t>0915 252 4921/0945 962 6620</t>
  </si>
  <si>
    <t>ROCHELLE OCAMPO</t>
  </si>
  <si>
    <t>PROFELA CARREON</t>
  </si>
  <si>
    <t xml:space="preserve">SIT. SCENTRO 1 SAN JOSE CABA LA UNION </t>
  </si>
  <si>
    <t>0945 845 3576</t>
  </si>
  <si>
    <t>MARK CORTEZ CORRALES</t>
  </si>
  <si>
    <t>MARK CORRALES</t>
  </si>
  <si>
    <t>BLK. 13 LT. 20 DANBER VILLE SUBD. PALLOCAN EAST BATANGAS CITY 4200</t>
  </si>
  <si>
    <t>0966 190 7636/0906 236 3005</t>
  </si>
  <si>
    <t>MA. CHONA CABURNAY</t>
  </si>
  <si>
    <t>CHRISTINE DONAYRE</t>
  </si>
  <si>
    <t>BLK. 2 LOT 5  KAMAGONG ST. ROSARIO HOMES BRGY. CUYAB SAN PEDRO LAGUNA</t>
  </si>
  <si>
    <t>0921 371 0597</t>
  </si>
  <si>
    <t>ROSALIE ZAPATERO</t>
  </si>
  <si>
    <t>SHANE BORGOÑAS</t>
  </si>
  <si>
    <t>DZLT COMPD. PRK. SARILING ATIN RED - V IBABANG DUPAY LUCENA CITY</t>
  </si>
  <si>
    <t>0999 577 2686</t>
  </si>
  <si>
    <t>MARY MAGDALYN INOCENCIO</t>
  </si>
  <si>
    <t>MARK SUBIERA MUYCO</t>
  </si>
  <si>
    <t>PRK. ILANG ILANG BRGY. MALAYA BANGA SOUTH COTABATO</t>
  </si>
  <si>
    <t>0968 701 1771</t>
  </si>
  <si>
    <t>JAYSON CRISTOBAL</t>
  </si>
  <si>
    <t>EDNA CRISTOBAL</t>
  </si>
  <si>
    <t>1121 NAT'L HI-WAY MALINTA LOS BAÑOS LAGUNA LANDMARK ORIGMAL BUKO PIE</t>
  </si>
  <si>
    <t>0928 181 6390</t>
  </si>
  <si>
    <t>MARK GUINTU</t>
  </si>
  <si>
    <t>FAUSTINO LAQUIAN</t>
  </si>
  <si>
    <t xml:space="preserve">SAN PABLO 1ST LUBAO PAMPANGA </t>
  </si>
  <si>
    <t>0918 367 8810</t>
  </si>
  <si>
    <t>LOURDES PIANO</t>
  </si>
  <si>
    <t>ELIZABETH E. VALMORES</t>
  </si>
  <si>
    <t>CYRELL JAME CABAL</t>
  </si>
  <si>
    <t>BENITINAN BALANGASAN MISAMIS ORIENTAL</t>
  </si>
  <si>
    <t>0955 738 2032</t>
  </si>
  <si>
    <t>SHEILA NONAILLADA</t>
  </si>
  <si>
    <t>0977 014 1578</t>
  </si>
  <si>
    <t>DONALYN SABADO</t>
  </si>
  <si>
    <t>DOMINGO SABADO</t>
  </si>
  <si>
    <t>STO. ROSARIO EAST ARINGAY LA UNION</t>
  </si>
  <si>
    <t>0947 252 9120</t>
  </si>
  <si>
    <t>AGNES TEQUILLO</t>
  </si>
  <si>
    <t>LOURDES B. TEQUILLO</t>
  </si>
  <si>
    <t>PRK. DURIAN PINBASAN MABINI COMPOSTELLA VALLEY PROVINCE</t>
  </si>
  <si>
    <t>0936 520 123/0946 122 4232</t>
  </si>
  <si>
    <t>DAISY C. TAMBO</t>
  </si>
  <si>
    <t>BASILIO B. TAMBO JR.</t>
  </si>
  <si>
    <t>SIT. CANIOGAN SAN FELIPE EAST SAN NICOLAS PANGASINAN 2447</t>
  </si>
  <si>
    <t>0975 590 0062</t>
  </si>
  <si>
    <t>LAYSA B. GANDIA</t>
  </si>
  <si>
    <t>LAIDA G. MMACATUPO</t>
  </si>
  <si>
    <t>PRK. 6 GUADALUPE CARMEN DAVVAO DEL NORTE 8101</t>
  </si>
  <si>
    <t>0905 836 6086</t>
  </si>
  <si>
    <t>LAIZA P. ESPLANA</t>
  </si>
  <si>
    <t>EDGAR ESPLANA</t>
  </si>
  <si>
    <t># 0781 ZONE 5 ALMEDA ST. SAN FELIPE NAGA CITY 4400</t>
  </si>
  <si>
    <t>0918 727 8048</t>
  </si>
  <si>
    <t>NENET A. LACUNDA</t>
  </si>
  <si>
    <t># BLK. 24 LOT 24 TOWNHOMES MILAGROS CARMONA CAVITE 4116</t>
  </si>
  <si>
    <t>0975 421 5626</t>
  </si>
  <si>
    <t>REYNOLD JALLORINA</t>
  </si>
  <si>
    <t>ELIZABETH DEL MUNDO</t>
  </si>
  <si>
    <t>18 PRK. 1 DAMPOL PLARIDEL BULACAN</t>
  </si>
  <si>
    <t>0906 811 5330</t>
  </si>
  <si>
    <t>LIZEL D. HORTELANO</t>
  </si>
  <si>
    <t>NATIBIDAD L. REYES</t>
  </si>
  <si>
    <t>0088 G. CELESTINO ST. NIOG 2 BACOOR CAVITE</t>
  </si>
  <si>
    <t>0926 592 4732/0997 218 2705</t>
  </si>
  <si>
    <t>MARISSA M. LLASOS</t>
  </si>
  <si>
    <t>JONATHAN D. SERENIO</t>
  </si>
  <si>
    <t>PRK. ROSAS POB. PRESIDENT QUIRINO SULTAN KUDARAT</t>
  </si>
  <si>
    <t>0965 324 2342</t>
  </si>
  <si>
    <t>FATIMA ANGELA SIERRA</t>
  </si>
  <si>
    <t>NARLY DESEBAYLA</t>
  </si>
  <si>
    <t>PRK. 17 BATANGAN VALENCIA CITY BUKIDNON 8709</t>
  </si>
  <si>
    <t>0956 841 8586/0955 445 0755</t>
  </si>
  <si>
    <t>GINA PASTORFIDE BASCON</t>
  </si>
  <si>
    <t>WINSTON MILGIN P. BASCON</t>
  </si>
  <si>
    <t>PH. 4 BLK. 6 PRK. GOLDEN ROSARY BRGY. HANDUMANAN BACOLOD CITY NEGROS OCCIDENTAL</t>
  </si>
  <si>
    <t>0908 733 3952</t>
  </si>
  <si>
    <t>MA.GRETCHEN</t>
  </si>
  <si>
    <t xml:space="preserve">AZENITH L. TARRIELA </t>
  </si>
  <si>
    <t># 74 GOZARS ST. BUENAVIESTASABLAYAN OCCIDENTAL MINDORO</t>
  </si>
  <si>
    <t>0950 070 3133</t>
  </si>
  <si>
    <t>RESSA</t>
  </si>
  <si>
    <t xml:space="preserve">C/O JULIUS PAUL      LUDYCRS DURANGO    </t>
  </si>
  <si>
    <t>BOALAN FERMIN ENRIQUEZ COMPD. ZAMBOANGA CITY</t>
  </si>
  <si>
    <t>0906 641 4324</t>
  </si>
  <si>
    <t xml:space="preserve">DAHLIA CRISTINA TUNGALA </t>
  </si>
  <si>
    <t>SANGGINIANG PANGLUNSOD RECORDS SECTION LEGISLATIVE BLDG. CITY HALL MAGALLANES ST. CEBU CITY</t>
  </si>
  <si>
    <t>0917 772 1054</t>
  </si>
  <si>
    <t xml:space="preserve">EDITHA L. VICTORIANO </t>
  </si>
  <si>
    <t>B 7 L 20 BULACAN HEIGHTS CITY LAND PULONGBUHANGIN STA. MARIA BULACAN 3022</t>
  </si>
  <si>
    <t>0975 400 8841</t>
  </si>
  <si>
    <t>HERMINIA ANCENA</t>
  </si>
  <si>
    <t>ASAN SUR SISON PANGASINAN 2434</t>
  </si>
  <si>
    <t>0907 156 4064</t>
  </si>
  <si>
    <t>CHRISTINE B. VERAS</t>
  </si>
  <si>
    <t>MARINE CONCESSIONARE MARINE BARRACKS FORT BONIFACIO TAGUIG CITY 1630</t>
  </si>
  <si>
    <t>0939 206 1636</t>
  </si>
  <si>
    <t>SANSIA ALI MINIPANGA</t>
  </si>
  <si>
    <t>MAGTAAS BLDG. AGUINALDO ST. PALAO ILIGAN CITY</t>
  </si>
  <si>
    <t>0935 633 1575</t>
  </si>
  <si>
    <t>C/O MONTESSORI DE ORO                         DUCKY REYES</t>
  </si>
  <si>
    <t>MONTESSORI DE ORO ECHEM &amp; TIANO BROS. ST. CAGAYAN DE ORO CITY 9000</t>
  </si>
  <si>
    <t>0927 947 9914</t>
  </si>
  <si>
    <t>CECILIA S. GAMO</t>
  </si>
  <si>
    <t>LOT 4 B RD. 4 FIRST PHIL. INDUSTRIAL PARK SEPZ BRGY. STA. ANASTACIA STO. TOMAS CITY BATANGAS  4234</t>
  </si>
  <si>
    <t>0956 162 4045</t>
  </si>
  <si>
    <t xml:space="preserve">VILMA DELOS SANTOS </t>
  </si>
  <si>
    <t>81 DON BOSCO ST. MAYAPA  CALAMBA LAGUNA</t>
  </si>
  <si>
    <t>0918 210 6156</t>
  </si>
  <si>
    <t>NOEL R. CANONOY</t>
  </si>
  <si>
    <t>MARLI M. CANONOY</t>
  </si>
  <si>
    <t>PH. 1 BLK. 5 LOT 22 124 SUMMER FIELD SUBD. BRGY. OSORIO TRECE MARTERES CAVITE CITY</t>
  </si>
  <si>
    <t>0919 461 1064</t>
  </si>
  <si>
    <t>GRETCHEL CORALDE BURAC</t>
  </si>
  <si>
    <t xml:space="preserve">PRK. 6 UPPER SOGOD TIWI ALBAY LEGASPI </t>
  </si>
  <si>
    <t>0930 193 2248/0915 512 0226</t>
  </si>
  <si>
    <t>ANGIEPARANGUE</t>
  </si>
  <si>
    <t>PAULINE ANNE LAGUICAN</t>
  </si>
  <si>
    <t>BLANCO BALINGASAG MISAMIS ORIENTAL</t>
  </si>
  <si>
    <t>0955 524 6199</t>
  </si>
  <si>
    <t>MARGIE SALCEDO</t>
  </si>
  <si>
    <t>GIL SALCEDO</t>
  </si>
  <si>
    <t>PRK. TACLARON BRGY. MALINGIN BAGO CITY</t>
  </si>
  <si>
    <t>0927 274 9756</t>
  </si>
  <si>
    <t>TO FOLLOW BULILIT</t>
  </si>
  <si>
    <t>DIOSALLIE PARUMOG</t>
  </si>
  <si>
    <t>GERARDOPARUMOG JR.</t>
  </si>
  <si>
    <t>268 SHORTCUT VALDE FUENTE CABANATUAN CITY NUEVA ECIJA</t>
  </si>
  <si>
    <t>0956 334 3232</t>
  </si>
  <si>
    <t xml:space="preserve">PRINCEZ  MARTH HORA </t>
  </si>
  <si>
    <t>MARLYN /LITO MOJICA</t>
  </si>
  <si>
    <t>PRK. 6 FRONTING PIONEER ENTERPRISES ANAHAWON MARAMAG BUKIDNON 8714</t>
  </si>
  <si>
    <t>0950 853 8766/0997 629 0399</t>
  </si>
  <si>
    <t xml:space="preserve">TO FOLLOW LARGE </t>
  </si>
  <si>
    <t>ALLAN SALANA</t>
  </si>
  <si>
    <t>JASMIN FAYE SALANA</t>
  </si>
  <si>
    <t>0721 WW II HEROES ST. MALAYBALAY CITY BUKIDNON 80700</t>
  </si>
  <si>
    <t>0997 719 4394</t>
  </si>
  <si>
    <t>LEENEL PRIETO - ERMITANIO</t>
  </si>
  <si>
    <t>134 BANAY BANAY ( BALIHON ) AMADEO CAVITE</t>
  </si>
  <si>
    <t>0948 178 3326</t>
  </si>
  <si>
    <t>MARY JANE YEE</t>
  </si>
  <si>
    <t>PRK. 1 MOBOD HI-WAY OROQUITA CITY MISAMIS OCCIDENTAL</t>
  </si>
  <si>
    <t>0997 224 9142</t>
  </si>
  <si>
    <t>YOANN CHUA</t>
  </si>
  <si>
    <t>UNIT 2A 2012 MINDANAO AVE. BRGY. 581 SAMPALOC MANILA</t>
  </si>
  <si>
    <t>0917 586 9416</t>
  </si>
  <si>
    <t xml:space="preserve">JENNELYN PEÑAFLOR </t>
  </si>
  <si>
    <t>998 PRK. 8 SALVADOR VILL. NEW SAN JOSE DINALUPIHAN BATAAN</t>
  </si>
  <si>
    <t>CHARISSE QUINO</t>
  </si>
  <si>
    <t>POB. PIKIT COTABATO</t>
  </si>
  <si>
    <t>0930 991 8848</t>
  </si>
  <si>
    <t>CLAY ANN CASIO</t>
  </si>
  <si>
    <t>VIRGIE CASIO</t>
  </si>
  <si>
    <t>BRGY. CAPALIZ DUMANGAS ILO ILO</t>
  </si>
  <si>
    <t>0977 333 0364</t>
  </si>
  <si>
    <t>FLORIFE TEJOL</t>
  </si>
  <si>
    <t>ANITA T. ESTRADA</t>
  </si>
  <si>
    <t>PRK. 4 LAWAAN BRGY. PUYAT CARMEN SURIGAO DEL SUR</t>
  </si>
  <si>
    <t>0907 603 5720/0916 562  9980</t>
  </si>
  <si>
    <t>THERESA FERRER</t>
  </si>
  <si>
    <t>GSIS SURIGAO BRANCH PARKWAY HOTEL BLDG. BRGY. LUNA SURIGAO CITY</t>
  </si>
  <si>
    <t>0928 996 6336</t>
  </si>
  <si>
    <t>0929 557 6700</t>
  </si>
  <si>
    <t xml:space="preserve">CHRISTINE NATALIE N. DELA CRUZ </t>
  </si>
  <si>
    <t xml:space="preserve"># 46 LAMOK ST. SAGAD PASIG CITY </t>
  </si>
  <si>
    <t>0935 039 6294</t>
  </si>
  <si>
    <t>ROSE F. CASTAÑO</t>
  </si>
  <si>
    <t>545 NAT'L RD. SAN JOSE CATMON CEBU</t>
  </si>
  <si>
    <t>0905 426 8084</t>
  </si>
  <si>
    <t>ROSEFIE LABIOS</t>
  </si>
  <si>
    <t>GRUEL B. DUMAYAS</t>
  </si>
  <si>
    <t>103 BRAIN TARIN BLDG. CENTER LOT 11 BLK. 3 STA. ROSA BUS PARK, GREENFIELD BRGY. DON JOSE STA. ROSA LAGUNA</t>
  </si>
  <si>
    <t>0943 133 1131/0917 678 7378</t>
  </si>
  <si>
    <t>JACKILOU DAYRIT</t>
  </si>
  <si>
    <t>ANGELIKA FAYE GALLETO</t>
  </si>
  <si>
    <t>Z - Y7 BINALE ESPINO COMPD. ( LANDMARK DIRECTORY WELCOME ZONE - 1 ) BRGY. SINALOC EL SALVADOR CITY MISAMIS ORIENTAL 9017</t>
  </si>
  <si>
    <t>0966 704 3369/0995 415 4280</t>
  </si>
  <si>
    <t>ROCAYA DELA PEÑA MELO</t>
  </si>
  <si>
    <t>JAMILAN V. MELO</t>
  </si>
  <si>
    <t>ROMASANTA R. JOCSON</t>
  </si>
  <si>
    <t>LEONA R. JOCSON</t>
  </si>
  <si>
    <t># 29 FREDEL COMPD. 2ND ST. GEN. T. DE LEON VALENZUELA CITY</t>
  </si>
  <si>
    <t>0999 554 7031/0277 294 861</t>
  </si>
  <si>
    <t>LORA LOSALA</t>
  </si>
  <si>
    <t>6D 219 CHATEAU ELYSEE MOONWALK PARAÑAQUE</t>
  </si>
  <si>
    <t>0998 988 0455</t>
  </si>
  <si>
    <t>HAZEL COMPLETO</t>
  </si>
  <si>
    <t>BLK. 53 LOT 19 KATHMANDO ST. ROSALINA 3 BALIOT DAVAO CITY 8000</t>
  </si>
  <si>
    <t>0910 115 8578</t>
  </si>
  <si>
    <t>JUN ALOJADO</t>
  </si>
  <si>
    <t>GINALUZ E. DANO</t>
  </si>
  <si>
    <t>42 BAGONG LIPUNAN RD. MIGUEL PARRAS EXT. POB. 3 TAGBILARAN CITY BOHOL</t>
  </si>
  <si>
    <t>0919 009 0652</t>
  </si>
  <si>
    <t>MARIE PAZ TACORDA</t>
  </si>
  <si>
    <t>BLK. 7 LOT 32 ANGELONIA ST. VALENZUELA HEIGHT BRGY. BIGNAY VALENZUELA CITY</t>
  </si>
  <si>
    <t>0917 638 6298</t>
  </si>
  <si>
    <t>LANIE ENRIQUEZ</t>
  </si>
  <si>
    <t>NAUTICAL HI-WAY POB. 1 VICTORIA ORIENTAL MINDORO</t>
  </si>
  <si>
    <t>0905 806 9394</t>
  </si>
  <si>
    <t>AISHA MEFTAH</t>
  </si>
  <si>
    <t xml:space="preserve">MANUEL TABUCOL SR. </t>
  </si>
  <si>
    <t>PANSOR TUPA BOLINAO PANGASINAN</t>
  </si>
  <si>
    <t>0927 143 3653/0916 6007748</t>
  </si>
  <si>
    <t>MARIECAR HERNANDEZ</t>
  </si>
  <si>
    <t>BLK. 1 LOT 1 NORTHSHORE PLACE SUBD. MAGSAYSAY ST. POTRERO MALABON CITY</t>
  </si>
  <si>
    <t>0917 887 8070</t>
  </si>
  <si>
    <t>CHERRY TOLENTINO</t>
  </si>
  <si>
    <t>SIT. 1 LUMANA DAAN DAAN TIBAG FRANCES CALUMPIT BULACAN</t>
  </si>
  <si>
    <t>0915 807 0766</t>
  </si>
  <si>
    <t>LOADED 119</t>
  </si>
  <si>
    <t>PAMELA BANARES</t>
  </si>
  <si>
    <t>MILAGROS S. BANARES</t>
  </si>
  <si>
    <t>SIT. SUMAL - OT BRGY. BACOLOD 4707 IROSIN SORSOGON</t>
  </si>
  <si>
    <t>0951 125 5752</t>
  </si>
  <si>
    <t>TV USED 32 INCHES SAMSUNG</t>
  </si>
  <si>
    <t>MELIZA JOY JOVE</t>
  </si>
  <si>
    <t>JACKIELOU V. LOMBOY</t>
  </si>
  <si>
    <t>ROSE AVE. SAN VICENTE VILL. SAMPAGA SAN VICENTE APALIT PAMPANGA 2016</t>
  </si>
  <si>
    <t>0949 459 2254</t>
  </si>
  <si>
    <t>REYM ROD BARANGAN VALDEZ</t>
  </si>
  <si>
    <t>MALEKKEG STA. MARCELA APAYAO 3811</t>
  </si>
  <si>
    <t>0935 398 8559</t>
  </si>
  <si>
    <t>AILYN PICAZO</t>
  </si>
  <si>
    <t>DANTE PICAZO</t>
  </si>
  <si>
    <t>PRK. # 9 BRGY. MALABUAN MAKILALA NORTH COTABATO 9401</t>
  </si>
  <si>
    <t>0912 080 4587</t>
  </si>
  <si>
    <t>MELIZZA C. ESTRADA</t>
  </si>
  <si>
    <t>JAMAICA C. MENDOZA</t>
  </si>
  <si>
    <t>SIT. BATHALA RD. ST. UPPER BATHALA BRGY. SAMPALOC TANAY RIZAL</t>
  </si>
  <si>
    <t>0921 959 1877</t>
  </si>
  <si>
    <t>RENIE FELORIANA</t>
  </si>
  <si>
    <t xml:space="preserve">MERLY A. VELORIANA </t>
  </si>
  <si>
    <t>PRK. 2 - A SAN MIGUEL MARAMAG BUKIDNON</t>
  </si>
  <si>
    <t>0907 990 5979/0946 016 5363</t>
  </si>
  <si>
    <t>NYMPHA A. PLOTO</t>
  </si>
  <si>
    <t>971527298057/971568513718</t>
  </si>
  <si>
    <t>ATHENA RUBY ACADEMIA</t>
  </si>
  <si>
    <t># 6 SIT. PAPA BANNA ILOCOS NORTE</t>
  </si>
  <si>
    <t>0919 509 5357/0956 608 0262</t>
  </si>
  <si>
    <t>KRISHA GAIL N. TAGUFA</t>
  </si>
  <si>
    <t>JOMAR V. GUBOT</t>
  </si>
  <si>
    <t xml:space="preserve">PH. 9 PKG. 7 A BLK. 16 LOT 33 BAGONG SILANG CALOOCAN CITY </t>
  </si>
  <si>
    <t>0915 233 5973</t>
  </si>
  <si>
    <t>MARILET ZALAMEDA</t>
  </si>
  <si>
    <t>ACE ZALAMEDA</t>
  </si>
  <si>
    <t xml:space="preserve">SUNNY BROOKE PH. 1 SEC. 14 BLK. 3 LOT 5 GEN. TRIAS CAVITE BRGY. SAN FRANCISCO </t>
  </si>
  <si>
    <t>0997 904 3799/0977 337 5800</t>
  </si>
  <si>
    <t>JERLY TOLENTINO</t>
  </si>
  <si>
    <t>JEFFERSON TOLENTINO</t>
  </si>
  <si>
    <t>BLK. 33 LOT 8 VILLA ZARAGOSA BRGY. TURO BOCAUE BULACAN 3018</t>
  </si>
  <si>
    <t>0927 410 4135</t>
  </si>
  <si>
    <t>ROMEL MACARAEG</t>
  </si>
  <si>
    <t>VICTOR L. UBUNGENG</t>
  </si>
  <si>
    <t xml:space="preserve">PRK. 4 PAGDALAGAN NORTE SAN FERNANDO CITY OF LA UNION 2500 </t>
  </si>
  <si>
    <t>0947 367 3183</t>
  </si>
  <si>
    <t>AMINAH MENDOZA</t>
  </si>
  <si>
    <t>MARK MENDOZA</t>
  </si>
  <si>
    <t>Q.C. COMPD. L SAPA ROSARIO CAVITE 4106</t>
  </si>
  <si>
    <t>0464 382 743/0956 702 6647</t>
  </si>
  <si>
    <t>MARIBEL C. OREGAN</t>
  </si>
  <si>
    <t xml:space="preserve">RENATO CASAÑA </t>
  </si>
  <si>
    <t>CABESILAN BAUANG LA UNION</t>
  </si>
  <si>
    <t>0952 369 9988/0905 236 9968</t>
  </si>
  <si>
    <t>BEN JOHN M. GOJIT</t>
  </si>
  <si>
    <t>ROMILIE M. GOJIT</t>
  </si>
  <si>
    <t>B 2 L 9 BUENA ROSA 9 MACABLING CITY OF STA. ROSA LAGUNA</t>
  </si>
  <si>
    <t>0920 471 9937</t>
  </si>
  <si>
    <t>ANDRES J. MAGPAYO</t>
  </si>
  <si>
    <t>RONAP. MAGPAYO</t>
  </si>
  <si>
    <t>BLK. 5 LOT 39 ST. JOSEPH VILL. 1 SAN VICENTE SAN PEDRO LAGUNA</t>
  </si>
  <si>
    <t>0963 2466/0955 865 6111</t>
  </si>
  <si>
    <t xml:space="preserve">COLLECTION DATE </t>
  </si>
  <si>
    <t>SHIPMENT</t>
  </si>
  <si>
    <t>CONTAINER NUMBER</t>
  </si>
  <si>
    <t xml:space="preserve">SAILING DATE </t>
  </si>
  <si>
    <t>ETA Manila</t>
  </si>
  <si>
    <t>DATE OF CUSTOMS CLEARANCE</t>
  </si>
  <si>
    <t>ETA TO EXACT ADDRESS</t>
  </si>
  <si>
    <t>MELODY ROMOS</t>
  </si>
  <si>
    <t>JUN G. ANJALA</t>
  </si>
  <si>
    <t>PUROK 3 GOMEZ SAN ISDRO ISABELA PHP</t>
  </si>
  <si>
    <t>,639197525970</t>
  </si>
  <si>
    <t>SHULAMITA S DEL</t>
  </si>
  <si>
    <t>ELIZ MARGARET DEL</t>
  </si>
  <si>
    <t>351 TIBAG PULILA BULACAN PHP</t>
  </si>
  <si>
    <t>AMY E CALALUAN</t>
  </si>
  <si>
    <t>ADRIAN S. CALALUAN</t>
  </si>
  <si>
    <t>TITO LOLOT COMPOUND PUROK 3 CALICAN 3 BATANGAS CITY PHP</t>
  </si>
  <si>
    <t>,091765955074</t>
  </si>
  <si>
    <t>ROWENA</t>
  </si>
  <si>
    <t>MANUEL M. GAN</t>
  </si>
  <si>
    <t>BRAY VICTORIA SAN ANDERS ODIONGAN ROMBLON PHP</t>
  </si>
  <si>
    <t>,09074162407</t>
  </si>
  <si>
    <t>ELVIRA</t>
  </si>
  <si>
    <t>RICHARD B. RODA</t>
  </si>
  <si>
    <t>BARANGAY VERGANGANIA LOPEZ QUEZON PROVINCE PHP</t>
  </si>
  <si>
    <t>ODESSA A.</t>
  </si>
  <si>
    <t>RITA O. ADINA</t>
  </si>
  <si>
    <t>LOT 10 BLK 4 MAGNOLIA ST.PH.6 GREEN WOOD VILLAG PINAGBUHDA PASIG CITY</t>
  </si>
  <si>
    <t>,6392855255</t>
  </si>
  <si>
    <t>MARY</t>
  </si>
  <si>
    <t>REGALADO A.QUIBEN</t>
  </si>
  <si>
    <t>BRGY BANGO MARIA AVRORA PHP</t>
  </si>
  <si>
    <t>,0963736286</t>
  </si>
  <si>
    <t xml:space="preserve">LORLIE </t>
  </si>
  <si>
    <t>CRISLIE ROSE</t>
  </si>
  <si>
    <t>PORUK FERDINAND STO NINO DIST. PAGADIAN CITY ZAMBOANGGA DEL SUR 7016</t>
  </si>
  <si>
    <t>,639262609858</t>
  </si>
  <si>
    <t>ROSALIE</t>
  </si>
  <si>
    <t>ARCELITA LUCERO</t>
  </si>
  <si>
    <t>GUIDAM ABLUE CAGAVAN</t>
  </si>
  <si>
    <t>,09064885674</t>
  </si>
  <si>
    <t>MARICAR P.</t>
  </si>
  <si>
    <t>MARICAR P MATEO</t>
  </si>
  <si>
    <t>01 LAKE SHORE DRIVE BRGY SAN ISIDRO TANAY RIZAL</t>
  </si>
  <si>
    <t>,09176669244</t>
  </si>
  <si>
    <t>JOAHNA</t>
  </si>
  <si>
    <t>MARLON CASAMUYOR</t>
  </si>
  <si>
    <t>SITIO CALUM PANG BAGANBOYAN PILILA</t>
  </si>
  <si>
    <t>,639263971499</t>
  </si>
  <si>
    <t>LIZA SABADO</t>
  </si>
  <si>
    <t>MARVILLIZA</t>
  </si>
  <si>
    <t>MAKALALAD COM BARANGGAY GRACEVILLE SAN JOSE DEL MONTE BULACAN PHP</t>
  </si>
  <si>
    <t>,09555302163</t>
  </si>
  <si>
    <t>MARICEL BUGARIN</t>
  </si>
  <si>
    <t>EDDIE BUGARIN</t>
  </si>
  <si>
    <t xml:space="preserve">PARAS STO DOMIGO ILOCOS SUR </t>
  </si>
  <si>
    <t>,09274261153</t>
  </si>
  <si>
    <t>RHOBEE ANN</t>
  </si>
  <si>
    <t>REMY SIMAN</t>
  </si>
  <si>
    <t>1254 BALALE TANAUAN CITY BATANGAS</t>
  </si>
  <si>
    <t>,639078398496</t>
  </si>
  <si>
    <t>CHRISTINE</t>
  </si>
  <si>
    <t>EVELYN</t>
  </si>
  <si>
    <t>BLIS EXTENTION BARANGAY CALUMPANG GENERAL SANTOS PHP</t>
  </si>
  <si>
    <t>,09675414846</t>
  </si>
  <si>
    <t>EDERLINA</t>
  </si>
  <si>
    <t>LANIEBETH ALAB</t>
  </si>
  <si>
    <t>52 PUROK 7 MABINI ST DIST, 3 CAUAYAN CITY ISABELA 3305</t>
  </si>
  <si>
    <t>,09558420142</t>
  </si>
  <si>
    <t>FILIPINA</t>
  </si>
  <si>
    <t>MARLOU G GACAO</t>
  </si>
  <si>
    <t>SALANGSANG SANGABE LA UNION 2513</t>
  </si>
  <si>
    <t>,09295297275</t>
  </si>
  <si>
    <t xml:space="preserve">NAOKA </t>
  </si>
  <si>
    <t>ALMA C MARTINE</t>
  </si>
  <si>
    <t xml:space="preserve">PUROK COGON BANGAY SP LUAREL PANEBO CITY </t>
  </si>
  <si>
    <t>,639059015585</t>
  </si>
  <si>
    <t xml:space="preserve">SHERAMIE </t>
  </si>
  <si>
    <t>CILBERT H NAMAOS</t>
  </si>
  <si>
    <t>BLDY 16 107 KATUPARAN VITAS TONDO MANILA</t>
  </si>
  <si>
    <t>,09981795193</t>
  </si>
  <si>
    <t>BONG ZOSON</t>
  </si>
  <si>
    <t>ADCLIZA C. ZASON</t>
  </si>
  <si>
    <t>NO 2 EMERALD BEACH RD. CORNER 5 TYPOCO SAN MANUEL PUERTO PRINCESA PALAULAN</t>
  </si>
  <si>
    <t>,</t>
  </si>
  <si>
    <t>ROSALY C.</t>
  </si>
  <si>
    <t>ROLDAN VILTA</t>
  </si>
  <si>
    <t>PUROK 4 BRGY 9 MANTANBAC DEAT CAMARINES NORTE</t>
  </si>
  <si>
    <t>,09500164438</t>
  </si>
  <si>
    <t xml:space="preserve">JUIE ANN </t>
  </si>
  <si>
    <t>MARRY ANN</t>
  </si>
  <si>
    <t xml:space="preserve">PORUK 3 BALOC STO DOMINGO NUEVA ECIJA 3133 REG, 3 </t>
  </si>
  <si>
    <t>Analyn M Villamento</t>
  </si>
  <si>
    <t>Ariel M Billamento</t>
  </si>
  <si>
    <t>Brgy Paraiso,Sagay City,Nec Occ(Visayas) Philippines</t>
  </si>
  <si>
    <t>Chamberlyn</t>
  </si>
  <si>
    <t>Elsie Pino</t>
  </si>
  <si>
    <t>Sigaboy governorgemerpsp davap proemta;,omdamrp,phil</t>
  </si>
  <si>
    <t>Berma Dal-Usam</t>
  </si>
  <si>
    <t>Deag Dal - Usam</t>
  </si>
  <si>
    <t>Saosaden Bauka Mountian Povince 2621PHP Car</t>
  </si>
  <si>
    <t>Samraida M bayaw</t>
  </si>
  <si>
    <t>Lourdis Villangca</t>
  </si>
  <si>
    <t>Maranding Lala Lanao Del norte php</t>
  </si>
  <si>
    <t xml:space="preserve">Analiza </t>
  </si>
  <si>
    <t>Jacqailine Libid cantro</t>
  </si>
  <si>
    <t>Brgy Purok7 Narvacen 2 Ganba Nuea Elija Php</t>
  </si>
  <si>
    <t>639698017088,</t>
  </si>
  <si>
    <t>Muslima/Saleem</t>
  </si>
  <si>
    <t>Tabib Genot</t>
  </si>
  <si>
    <t>Block2 Purok9 EXIBISION Tacurong City Sultan Kudarat</t>
  </si>
  <si>
    <t>Jacqueline</t>
  </si>
  <si>
    <t>Jad Bominic Ybanez</t>
  </si>
  <si>
    <t>1st Street Alliy Sitiko Kapihan Mambugan Antipolo Rizal</t>
  </si>
  <si>
    <t>Shanimar</t>
  </si>
  <si>
    <t>Muhamar</t>
  </si>
  <si>
    <t>Block710 phase1 Katatagan malegotay zavoaga city philp</t>
  </si>
  <si>
    <t>639056120814,</t>
  </si>
  <si>
    <t>Kareem Sidayon</t>
  </si>
  <si>
    <t>liza sidayon Delfen</t>
  </si>
  <si>
    <t>Mindanao Malangnorta cotabato Shovel Street new lawan</t>
  </si>
  <si>
    <t>039487815707,</t>
  </si>
  <si>
    <t>Marley Bacalso</t>
  </si>
  <si>
    <t>Rickey Overes</t>
  </si>
  <si>
    <t>Perok 8 Laligan Vlicia City Philipin</t>
  </si>
  <si>
    <t>Jennifer</t>
  </si>
  <si>
    <t>Cornelio Dalomam</t>
  </si>
  <si>
    <t>Savoy matanao Davao Dal Sur Mindanao</t>
  </si>
  <si>
    <t>639353145369,</t>
  </si>
  <si>
    <t>0967 365 9044</t>
  </si>
  <si>
    <t>1/5</t>
  </si>
  <si>
    <t>SJ</t>
  </si>
  <si>
    <t>2/5</t>
  </si>
  <si>
    <t>B</t>
  </si>
  <si>
    <t xml:space="preserve">5/5 </t>
  </si>
  <si>
    <t>7/10</t>
  </si>
  <si>
    <t>40*45*55</t>
  </si>
  <si>
    <t>21/55/96</t>
  </si>
  <si>
    <t>CONTAINER-008</t>
  </si>
  <si>
    <t>SD #</t>
  </si>
  <si>
    <t>DATE</t>
  </si>
  <si>
    <t>S.NO</t>
  </si>
  <si>
    <t>BOX TYPE</t>
  </si>
  <si>
    <t>QTY</t>
  </si>
  <si>
    <t>SHIPPER NAME</t>
  </si>
  <si>
    <t xml:space="preserve">SALESMAN </t>
  </si>
  <si>
    <t>SHIPPER CONTACT NO.</t>
  </si>
  <si>
    <t>CONSIGNEE NAME</t>
  </si>
  <si>
    <t>CONSIGNEE ADDRESS</t>
  </si>
  <si>
    <t>CONSIGNEE CONTACT NO.</t>
  </si>
  <si>
    <t>Width</t>
  </si>
  <si>
    <t>Long</t>
  </si>
  <si>
    <t>Height</t>
  </si>
  <si>
    <t>OFFLOAD</t>
  </si>
  <si>
    <t xml:space="preserve">JAMES </t>
  </si>
  <si>
    <t>120th</t>
  </si>
  <si>
    <t>TLLU8557684</t>
  </si>
  <si>
    <t>MELISA BALORAN</t>
  </si>
  <si>
    <t>FELISA BALORAN</t>
  </si>
  <si>
    <t>CATAYUAN LALLO CAGAYAN</t>
  </si>
  <si>
    <t>0975 329 5663</t>
  </si>
  <si>
    <t>SUSAN VELARDO</t>
  </si>
  <si>
    <t>FEDISMAREI VELARDO /EUSEBIA D. VELARDO</t>
  </si>
  <si>
    <t>BRGY. MARTILO IRA LIBERTAD NEGROS ORIENTAL 6213</t>
  </si>
  <si>
    <t>0915 916 6212</t>
  </si>
  <si>
    <t>JONAS BATONGHINOG</t>
  </si>
  <si>
    <t>CARL JOHN LLEMIT</t>
  </si>
  <si>
    <t>BLK. 01 LOT 17 CADENA DE AMOR ST. UBALDE AGDAO DAVAO CITY 8000</t>
  </si>
  <si>
    <t>0928 451 8172</t>
  </si>
  <si>
    <t>FRANCIS NONA ILLADA</t>
  </si>
  <si>
    <t>BLK. 01 LONDRES VILL. CANNERY SITE POLAMOLOK SOUTH COTABATO BCK OF COVERED COURT 9504</t>
  </si>
  <si>
    <t>REA FRANCISCO</t>
  </si>
  <si>
    <t>FRAULIEN RAE RICCI/SORON</t>
  </si>
  <si>
    <t xml:space="preserve"># 6 NENITA ST. AIRPORT SUBD. BRGY. SINGCANG BACOLOD CITY </t>
  </si>
  <si>
    <t>0966 391 7634</t>
  </si>
  <si>
    <t>GLENDA B. ZAPANTA</t>
  </si>
  <si>
    <t>MARGARITA ZAPANTA</t>
  </si>
  <si>
    <t>234 PICO AVE. BRGY. PIAS MAPANDAN PANGASINAN</t>
  </si>
  <si>
    <t>0927 738 506/0910 010 5678</t>
  </si>
  <si>
    <t>DAN ANGELO MIRANDA</t>
  </si>
  <si>
    <t>SONIA VINOYA</t>
  </si>
  <si>
    <t>80 BRGY. ABANON SAN CARLOS CITY PANGASINAN</t>
  </si>
  <si>
    <t>0928 745 4532</t>
  </si>
  <si>
    <t>LADY BEALYN HIZON</t>
  </si>
  <si>
    <t>BLK. 68 LOT 36 LAPU LAPU ST. PHASE 4 UPPER BICUTAN TAGUIG CITY</t>
  </si>
  <si>
    <t>0921 723 5278</t>
  </si>
  <si>
    <t xml:space="preserve">MICHAEL STEPHEN VILLA FUERTE </t>
  </si>
  <si>
    <t xml:space="preserve"># 22 B DAISY ST. LOWER BICUTAN TAGUIG CITY </t>
  </si>
  <si>
    <t>0949 672 3525</t>
  </si>
  <si>
    <t>JEASETTE PANLILIO</t>
  </si>
  <si>
    <t>BLK. 14 LOT 17 MONICA HOMES PANABO CITY DAVAO DEL NORTE</t>
  </si>
  <si>
    <t>0906 744 3095</t>
  </si>
  <si>
    <t>ARC HENNESIS /REYES MERU</t>
  </si>
  <si>
    <t># 252 VIDAL CUBE ST. POB. EAST STA. IGNACIA TARLAC</t>
  </si>
  <si>
    <t>0976 001 5170</t>
  </si>
  <si>
    <t>IRENE ABAYGAR ARIZA</t>
  </si>
  <si>
    <t># 34 SOUTH SANTARY CAMP BAGUIO CITY</t>
  </si>
  <si>
    <t>MARITES ARIOLA</t>
  </si>
  <si>
    <t>JERRYMAR ARIOLA DAQUIOAG</t>
  </si>
  <si>
    <t>0926 108 4886/0916 177 5892</t>
  </si>
  <si>
    <t># 17 21 SAN ANTONIO CABESERA ILAGAN CITY ISABELA 3300</t>
  </si>
  <si>
    <t>NIRA BORROMEO</t>
  </si>
  <si>
    <t>RICHARD BORROMEO</t>
  </si>
  <si>
    <t>65 ST BLK. 96 LOT 1 MANAQUE RESETTLEMENT MABALACAT PAMPANGA</t>
  </si>
  <si>
    <t>0927 717 2400</t>
  </si>
  <si>
    <t xml:space="preserve">JEFFREY DUYAN </t>
  </si>
  <si>
    <t>BLK. 6 LOT 45 ESPINA ST. MALIGAYA PARK CALOOCAN CITY</t>
  </si>
  <si>
    <t>0906 313 5451</t>
  </si>
  <si>
    <t>ROLLY FIGUEROA</t>
  </si>
  <si>
    <t>CABALABAGUAN MUNICIPALITY OF MINA ILO ILO 5032</t>
  </si>
  <si>
    <t>0920 807 7012</t>
  </si>
  <si>
    <t>JULIE ANNE BALBACAL</t>
  </si>
  <si>
    <t>CARMELITA R. BALBACAL</t>
  </si>
  <si>
    <t>0939 528 4673/437 408 270</t>
  </si>
  <si>
    <t>093 BRGY. SAN SEBASTIAN LIPA CITY BATANGAS 4217 NEAR SAN SEBASTIAN ELEM. SCHL.</t>
  </si>
  <si>
    <t>LINKY AGRIOCOLA</t>
  </si>
  <si>
    <t>MR. ONOFRE AGRICOLA</t>
  </si>
  <si>
    <t>BARIO 2ND CANDON CITY ILOCOS SUR</t>
  </si>
  <si>
    <t>0946 604 3337</t>
  </si>
  <si>
    <t>MELANIE GUINTO</t>
  </si>
  <si>
    <t>LYDEMAR MAGUTE</t>
  </si>
  <si>
    <t xml:space="preserve">167 - A TALOT 11 UBUJAN - NANGA COSTAL RD. UBUJAN DIST. TAGBILARAN CITY BOHOL 6300 </t>
  </si>
  <si>
    <t>0920 906 7429</t>
  </si>
  <si>
    <t>MICHELL T. ARIATE</t>
  </si>
  <si>
    <t xml:space="preserve">MARINELLE T. ARIATE </t>
  </si>
  <si>
    <t>B 23 L 9PH. 1 JAMES ST. DEXTER VILLE CLASSIC SUBD. SABANG DASMARIÑAS CITY CAVITE</t>
  </si>
  <si>
    <t>0998 330 4146/0955 356 5842</t>
  </si>
  <si>
    <t>RONA L. ANAHAW</t>
  </si>
  <si>
    <t>ISMAEL A. ANAHAW</t>
  </si>
  <si>
    <t>0175 A. MABINI ST. DELA PAZ BIÑAN LAGUNA CITY</t>
  </si>
  <si>
    <t>JULIE DISTOR</t>
  </si>
  <si>
    <t>BLK. 29 LOT 17 PH. 5 PANORAMA GILVEN HILLS LOMA DE GATS MARILAO BULACAN</t>
  </si>
  <si>
    <t>0991 375 5021</t>
  </si>
  <si>
    <t>JOYCE ANN DAYANGHIRANG</t>
  </si>
  <si>
    <t>ME - ANS DRUGSTORE BRGY. PINAGKRUSAN ALITAGTAG BATANGAS 4215</t>
  </si>
  <si>
    <t>0961 612 7888</t>
  </si>
  <si>
    <t>LILY B. GUINTO</t>
  </si>
  <si>
    <t># 05 STA. LUCIA ANAG MASANTOL PAMPANGA 2010</t>
  </si>
  <si>
    <t>09322 105 9368</t>
  </si>
  <si>
    <t>FOSJIMER LAS</t>
  </si>
  <si>
    <t>SUN RESIDENCES TOWER 1 B FLORENTINO ST. Q.C.</t>
  </si>
  <si>
    <t>0917 679 8826</t>
  </si>
  <si>
    <t>HYDEE CRUZ SARMIENTO</t>
  </si>
  <si>
    <t># 484 CALUMPANG CALUMPIT BULACAN</t>
  </si>
  <si>
    <t>0917 859 9939</t>
  </si>
  <si>
    <t>BULACAN</t>
  </si>
  <si>
    <t>SALVE MARIA FEDELIG LIBUNAO</t>
  </si>
  <si>
    <t>FAITH VENTURES FRONTING CAMELLA PRIMA/ROBREDO AVE. MASAGANA @ ZONE 3 KORONADAL SOUTH COTABATO</t>
  </si>
  <si>
    <t>0921 594 7245</t>
  </si>
  <si>
    <t>BANGAAN KAROMATAN LANAO DEL NORTE</t>
  </si>
  <si>
    <t>0905 171 4620/0975 117 5936</t>
  </si>
  <si>
    <t>JESSALEE RUIZ</t>
  </si>
  <si>
    <t xml:space="preserve">JOSHUA RUIZ </t>
  </si>
  <si>
    <t>650 WALING WALING ST. ZAPOTE 1 BACOOR CAVITE</t>
  </si>
  <si>
    <t>0945 780 2406/0991 321 2831</t>
  </si>
  <si>
    <t>MA. THERESA S. ESLAYA</t>
  </si>
  <si>
    <t>BRGY. GANADERIA PALAYAN CITY NUEVA ECIJA 3132</t>
  </si>
  <si>
    <t>0933 814 9271</t>
  </si>
  <si>
    <t>ZENAIDA V. MAGAT</t>
  </si>
  <si>
    <t>DIST. 2 BENITO SOLIVEN ISABELA</t>
  </si>
  <si>
    <t>0936 514 7483</t>
  </si>
  <si>
    <t>CECILLIA ACAS</t>
  </si>
  <si>
    <t>PRK. 8 IMELDA LABASON ZAMBOANGA DEL NORTE</t>
  </si>
  <si>
    <t>0917 317 2350</t>
  </si>
  <si>
    <t>ROSEMARIE CLARENCIO</t>
  </si>
  <si>
    <t>15 ANTONIA ST. CENTER VILLE SUBD. PASONG TAMO QUEZON CITY</t>
  </si>
  <si>
    <t>0916 832 0380</t>
  </si>
  <si>
    <t>DR. MAY NORALYN S. LASERNO</t>
  </si>
  <si>
    <t>161 N. MIJARES ST. POB. IBAJAY AKLAN</t>
  </si>
  <si>
    <t>0918 559 3406</t>
  </si>
  <si>
    <t>GLORSEDITA AMARILLO</t>
  </si>
  <si>
    <t>SAN MIGUEL ST. CANBANUA ARGAO CEBU 6021</t>
  </si>
  <si>
    <t>0948 919 8993</t>
  </si>
  <si>
    <t xml:space="preserve">MA. CHRISTINE BURCE </t>
  </si>
  <si>
    <t>C/O SOLEONT FOOTWEAR, NEW BUS TERMINAL ABUCAY TACLOBAN CITY</t>
  </si>
  <si>
    <t>MARITES J. MIRAMBEL</t>
  </si>
  <si>
    <t>ALO OSLOB CEBU 6025</t>
  </si>
  <si>
    <t>0920 600 1330</t>
  </si>
  <si>
    <t>17 B MEXICO ST. BETTER LIVING SUBD. BRGY. DON BOSCO PARAÑAQUE CITY 1711</t>
  </si>
  <si>
    <t>0928 524 4912</t>
  </si>
  <si>
    <t xml:space="preserve">BEATA MANALO </t>
  </si>
  <si>
    <t>TERESITA VALERIO</t>
  </si>
  <si>
    <t>2507 D.M. DELA CRUZ ST. MIRANDA COMPD. INFRONT JUAN SUMULONG ELEM. SCHL. PASAY CITY 1300</t>
  </si>
  <si>
    <t>0966 221 1544/0917 932 0145</t>
  </si>
  <si>
    <t>c/o vladimir jaudian IRENE TOLENTINO TAYLOR</t>
  </si>
  <si>
    <t>SAN RAMON ST. STA. CECILIA VILL. PH. 1 GUSA CAGAYAN DE ORO CITY</t>
  </si>
  <si>
    <t>0977 696 1438</t>
  </si>
  <si>
    <t>KHISSES SAN BUENAVENTURA</t>
  </si>
  <si>
    <t>63 M. GAROVILLAS ST. ( 3RD RD. BREW CAFÉ ) POB. TERESA  RIZAL 1880</t>
  </si>
  <si>
    <t>0906 504 4776</t>
  </si>
  <si>
    <t>ARLEEN QUINTANA</t>
  </si>
  <si>
    <t>RONELLO P. QUINTANA</t>
  </si>
  <si>
    <t>B 3 L 7 # 69 UPSILON VILL. GAWAD KALINGAN PRK. 5 BRGY. TUNTUNGIN LOS BAÑOS LAGUNA</t>
  </si>
  <si>
    <t>0999 385 727</t>
  </si>
  <si>
    <r>
      <t>30914/</t>
    </r>
    <r>
      <rPr>
        <b/>
        <sz val="9"/>
        <color rgb="FFFF0000"/>
        <rFont val="Calibri"/>
        <family val="2"/>
      </rPr>
      <t>actual picture 30913</t>
    </r>
  </si>
  <si>
    <t>1/4</t>
  </si>
  <si>
    <t>3/5</t>
  </si>
  <si>
    <t>4/5</t>
  </si>
  <si>
    <t>ROSJIMER LASERNA</t>
  </si>
  <si>
    <t>SUN RESIDENCES TOWER 1 P. FLORENTINO ST. Q.C.</t>
  </si>
  <si>
    <r>
      <t>30752/</t>
    </r>
    <r>
      <rPr>
        <b/>
        <sz val="9"/>
        <color rgb="FFFF0000"/>
        <rFont val="Calibri"/>
        <family val="2"/>
      </rPr>
      <t>PICTURE 30753</t>
    </r>
  </si>
  <si>
    <t>3/3</t>
  </si>
  <si>
    <t xml:space="preserve">JUDY ANN ONYA </t>
  </si>
  <si>
    <t xml:space="preserve">INC. NO . </t>
  </si>
  <si>
    <t xml:space="preserve">MICHAEL ONYA </t>
  </si>
  <si>
    <t>HOUSE H 634 PAG - ASA ST. ALMINOS PANGASINAN</t>
  </si>
  <si>
    <t xml:space="preserve">099543768830 </t>
  </si>
  <si>
    <t xml:space="preserve">SUSAN ALONSO </t>
  </si>
  <si>
    <t xml:space="preserve">ROTCHEL REVALDE </t>
  </si>
  <si>
    <t xml:space="preserve">MANANGGAL DALAGUETE CEBU </t>
  </si>
  <si>
    <t xml:space="preserve">09393442933 </t>
  </si>
  <si>
    <t xml:space="preserve">GOB. GOB TABUK CITY KALINGA PROVINCE </t>
  </si>
  <si>
    <t xml:space="preserve">DORIS JVICE P . BUHONG </t>
  </si>
  <si>
    <t xml:space="preserve">KEVIN BUHONG BUYAYO </t>
  </si>
  <si>
    <t xml:space="preserve">TAO BAGUINGE KIANGAN IFUGAO </t>
  </si>
  <si>
    <t>09353340883</t>
  </si>
  <si>
    <t xml:space="preserve">JANE C .ABUS </t>
  </si>
  <si>
    <t xml:space="preserve">DAISY R. FIEL </t>
  </si>
  <si>
    <t xml:space="preserve">PUROK 5 CANAWAY TIBANGA ILIGAN LANAO DEL NORTE </t>
  </si>
  <si>
    <t>09554879467</t>
  </si>
  <si>
    <t xml:space="preserve">JOCELYN L . ORQUIA </t>
  </si>
  <si>
    <t xml:space="preserve">RECHIE P. CLARO </t>
  </si>
  <si>
    <t xml:space="preserve">BLK 10 LOT 19 TIERRA NOVA ROYALE 3B BRGY. BAGUMBONG CALOOCAN </t>
  </si>
  <si>
    <t>09638853009</t>
  </si>
  <si>
    <t xml:space="preserve">ACTUAL BL 1 BOX ONLY (119 AND 120) REQUST FOR PICTURE UPON LOADING </t>
  </si>
  <si>
    <t>VIOLY LA LUNIO</t>
  </si>
  <si>
    <t>LEONILA MARQUEZ</t>
  </si>
  <si>
    <t>348 NARRA ST. BUNSURAN 1ST PANDI BULACAN 3014</t>
  </si>
  <si>
    <t>09435993810</t>
  </si>
  <si>
    <t xml:space="preserve">ACTUAL BL 2 BOX ONLY (108  AND 120) REQUST FOR PICTURE UPON LOADING </t>
  </si>
  <si>
    <t xml:space="preserve">ACTUAL BL 1 BOX ONLY (118  AND 120) REQUST FOR PICTURE UPON LOADING </t>
  </si>
  <si>
    <t>actual bl 1 box. 119 or 1120 ?</t>
  </si>
  <si>
    <t>MARY ZAPRA</t>
  </si>
  <si>
    <t>EUGENE C. ZAFRA</t>
  </si>
  <si>
    <t>14-26 ZAFRA HEIGHTS HILLSIDE, MACASANDIG, CAGAYAN DE ORO CITY , MISAMIS ORIENTAL PHIL. 9000</t>
  </si>
  <si>
    <t>0935344311</t>
  </si>
  <si>
    <r>
      <t xml:space="preserve">30752// </t>
    </r>
    <r>
      <rPr>
        <b/>
        <sz val="16"/>
        <color rgb="FFFF0000"/>
        <rFont val="Calibri"/>
        <family val="2"/>
      </rPr>
      <t>ACTUAL BOX  30753</t>
    </r>
  </si>
  <si>
    <r>
      <t>30914/</t>
    </r>
    <r>
      <rPr>
        <b/>
        <sz val="16"/>
        <color rgb="FFFF0000"/>
        <rFont val="Calibri"/>
        <family val="2"/>
      </rPr>
      <t>actual picture 30913</t>
    </r>
  </si>
  <si>
    <t>,639978456715 ,639391905275</t>
  </si>
  <si>
    <t>,09756016532  ,09216842760</t>
  </si>
  <si>
    <t>09995571649,,09216842760</t>
  </si>
  <si>
    <t>9069767078  9974966334</t>
  </si>
  <si>
    <t>639164114370,639652777304,</t>
  </si>
  <si>
    <t>GREENWAY</t>
  </si>
  <si>
    <t xml:space="preserve">MARIA PAZHELMO ORAJE// MARIE PAZ TELMO ORAYE </t>
  </si>
  <si>
    <t xml:space="preserve">09206475858          09175822193 </t>
  </si>
  <si>
    <r>
      <t xml:space="preserve">JENEFER BARRIENTOS // </t>
    </r>
    <r>
      <rPr>
        <sz val="9"/>
        <color rgb="FFFF0000"/>
        <rFont val="Calibri"/>
        <family val="2"/>
      </rPr>
      <t xml:space="preserve">CHANGE CONSIGNEE TO :Christopher d cayabyab </t>
    </r>
  </si>
  <si>
    <r>
      <t xml:space="preserve">230 OUROK 5 STA.ARCADIA CABANATUAN CITY NUEVA ECIJA </t>
    </r>
    <r>
      <rPr>
        <sz val="9"/>
        <color rgb="FFFF0000"/>
        <rFont val="Calibri"/>
        <family val="2"/>
      </rPr>
      <t xml:space="preserve">CHANGE ADDRESS TO : 420 Brgy. bitas Cabanatuan city Nueva Ecija </t>
    </r>
  </si>
  <si>
    <t xml:space="preserve">09260757745 </t>
  </si>
  <si>
    <t xml:space="preserve">PLEASE CHE CK IF LOADED </t>
  </si>
  <si>
    <t>CNT-009</t>
  </si>
  <si>
    <t>REA MANAOIS</t>
  </si>
  <si>
    <t>JAMES</t>
  </si>
  <si>
    <t>RONALD MANAOIS</t>
  </si>
  <si>
    <t>NILASINI TARLAC</t>
  </si>
  <si>
    <t>FLOGEN RANGA</t>
  </si>
  <si>
    <t>FLORIDA RANGA</t>
  </si>
  <si>
    <t>#27 E CAPACUAN CITY BATAC ILOCOS NORTE 2906 PHIL</t>
  </si>
  <si>
    <t>JUMBO</t>
  </si>
  <si>
    <t>LOUELA ABELLO</t>
  </si>
  <si>
    <t>JUANITA ABELLO</t>
  </si>
  <si>
    <t>189-6 BRGY BONIFACIO TANZA ILOILO CITY 5000</t>
  </si>
  <si>
    <t>MR</t>
  </si>
  <si>
    <t>JESSIE BALDERAMA</t>
  </si>
  <si>
    <t>SIMPLICO BALDERAMA</t>
  </si>
  <si>
    <t>BRGY. BETSON HINATUAN SURIGAO DEL SUR 8310</t>
  </si>
  <si>
    <t>BONIVIE GOMEZ</t>
  </si>
  <si>
    <t>JEFFERSON J.CHIOKLET</t>
  </si>
  <si>
    <t>SAN FRANCISCO ST. BRGY. DOS KATIPUNA, ZAMBOANGA DEL NORTE</t>
  </si>
  <si>
    <t>JEAN DIRICHO</t>
  </si>
  <si>
    <t>LARRY DIRICHO</t>
  </si>
  <si>
    <t>ZONE 9 TAGOLOON MISAMIS ORIENTAL PHILIPPINES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</si>
</sst>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_-* #,##0.00_-;\-* #,##0.00_-;_-* &quot;-&quot;??_-;_-@_-"/>
    <numFmt numFmtId="165" formatCode="0.0000"/>
    <numFmt numFmtId="166" formatCode="_(* #,##0_);_(* \(#,##0\);_(* &quot;-&quot;??_);_(@_)"/>
    <numFmt numFmtId="167" formatCode="[$-409]d\-mmm\-yyyy"/>
    <numFmt numFmtId="168" formatCode="0.000"/>
    <numFmt numFmtId="169" formatCode="dd/mm/yy;@"/>
  </numFmts>
  <fonts count="48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9"/>
      <name val="Calibri"/>
      <family val="2"/>
    </font>
    <font>
      <b/>
      <sz val="9"/>
      <name val="Calibri"/>
      <family val="2"/>
    </font>
    <font>
      <sz val="9"/>
      <color rgb="FF000000"/>
      <name val="Calibri"/>
      <family val="2"/>
    </font>
    <font>
      <b/>
      <sz val="9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name val="Arial Black"/>
      <family val="2"/>
    </font>
    <font>
      <sz val="9"/>
      <color theme="1"/>
      <name val="Calibri"/>
      <family val="2"/>
    </font>
    <font>
      <b/>
      <sz val="9"/>
      <color rgb="FFFF0000"/>
      <name val="Calibri"/>
      <family val="2"/>
    </font>
    <font>
      <sz val="9"/>
      <color rgb="FFFF0000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sz val="9"/>
      <color rgb="FFFF0000"/>
      <name val="Arial Black"/>
      <family val="2"/>
    </font>
    <font>
      <b/>
      <sz val="12"/>
      <color rgb="FFFF0000"/>
      <name val="Calibri"/>
      <family val="2"/>
    </font>
    <font>
      <b/>
      <sz val="12"/>
      <color rgb="FF000000"/>
      <name val="Calibri"/>
      <family val="2"/>
    </font>
    <font>
      <b/>
      <sz val="9"/>
      <color theme="1"/>
      <name val="Calibri"/>
      <family val="2"/>
    </font>
    <font>
      <sz val="9"/>
      <color theme="1"/>
      <name val="Arial Black"/>
      <family val="2"/>
    </font>
    <font>
      <b/>
      <sz val="20"/>
      <name val="Calibri"/>
      <family val="2"/>
    </font>
    <font>
      <sz val="20"/>
      <name val="Calibri"/>
      <family val="2"/>
    </font>
    <font>
      <b/>
      <sz val="9"/>
      <name val="Arial Black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9"/>
      <color rgb="FF000000"/>
      <name val="Calibri"/>
      <family val="2"/>
    </font>
    <font>
      <b/>
      <sz val="10"/>
      <color theme="1"/>
      <name val="Calibri"/>
      <family val="2"/>
      <scheme val="minor"/>
    </font>
    <font>
      <b/>
      <sz val="10"/>
      <name val="Arial Black"/>
      <family val="2"/>
    </font>
    <font>
      <b/>
      <sz val="10"/>
      <color rgb="FF000000"/>
      <name val="Calibri"/>
      <family val="2"/>
    </font>
    <font>
      <b/>
      <sz val="20"/>
      <color rgb="FF000000"/>
      <name val="Calibri"/>
      <family val="2"/>
    </font>
    <font>
      <sz val="11"/>
      <color rgb="FF9C0006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8"/>
      <name val="Tahoma"/>
      <family val="2"/>
    </font>
    <font>
      <sz val="28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2"/>
      <name val="Calibri"/>
      <family val="2"/>
    </font>
    <font>
      <b/>
      <sz val="16"/>
      <color rgb="FFFF0000"/>
      <name val="Calibri"/>
      <family val="2"/>
    </font>
    <font>
      <b/>
      <sz val="16"/>
      <name val="Calibri"/>
      <family val="2"/>
    </font>
    <font>
      <b/>
      <sz val="16"/>
      <name val="Arial"/>
      <family val="2"/>
    </font>
    <font>
      <b/>
      <sz val="16"/>
      <color rgb="FF000000"/>
      <name val="Calibri"/>
      <family val="2"/>
    </font>
    <font>
      <b/>
      <sz val="16"/>
      <color theme="1"/>
      <name val="Calibri"/>
      <family val="2"/>
    </font>
    <font>
      <b/>
      <sz val="12"/>
      <name val="Arial"/>
      <family val="2"/>
    </font>
    <font>
      <b/>
      <sz val="16"/>
      <color rgb="FF000000"/>
      <name val="Arial"/>
      <family val="2"/>
    </font>
    <font>
      <b/>
      <sz val="12"/>
      <color theme="1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BF11B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55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4">
    <xf numFmtId="0" fontId="0" fillId="0" borderId="0"/>
    <xf numFmtId="164" fontId="24" fillId="0" borderId="0" applyFont="0" applyFill="0" applyBorder="0" applyAlignment="0" applyProtection="0"/>
    <xf numFmtId="0" fontId="23" fillId="0" borderId="1"/>
    <xf numFmtId="0" fontId="31" fillId="14" borderId="0" applyNumberFormat="0" applyBorder="0" applyAlignment="0" applyProtection="0"/>
  </cellStyleXfs>
  <cellXfs count="450">
    <xf numFmtId="0" fontId="0" fillId="0" borderId="0" xfId="0" applyFont="1" applyAlignment="1"/>
    <xf numFmtId="0" fontId="5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2" fillId="0" borderId="1" xfId="0" applyFont="1" applyFill="1" applyBorder="1"/>
    <xf numFmtId="0" fontId="4" fillId="0" borderId="0" xfId="0" applyFont="1" applyFill="1" applyAlignment="1"/>
    <xf numFmtId="0" fontId="6" fillId="0" borderId="8" xfId="0" applyFont="1" applyFill="1" applyBorder="1" applyAlignment="1">
      <alignment horizontal="right"/>
    </xf>
    <xf numFmtId="0" fontId="6" fillId="0" borderId="7" xfId="0" applyFont="1" applyFill="1" applyBorder="1" applyAlignment="1">
      <alignment horizontal="right"/>
    </xf>
    <xf numFmtId="43" fontId="7" fillId="0" borderId="5" xfId="0" applyNumberFormat="1" applyFont="1" applyFill="1" applyBorder="1" applyAlignment="1">
      <alignment horizontal="center" vertical="center" wrapText="1"/>
    </xf>
    <xf numFmtId="43" fontId="7" fillId="0" borderId="8" xfId="0" applyNumberFormat="1" applyFont="1" applyFill="1" applyBorder="1" applyAlignment="1">
      <alignment horizontal="center" vertical="center" wrapText="1"/>
    </xf>
    <xf numFmtId="43" fontId="7" fillId="0" borderId="9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right"/>
    </xf>
    <xf numFmtId="0" fontId="6" fillId="0" borderId="4" xfId="0" applyFont="1" applyFill="1" applyBorder="1" applyAlignment="1">
      <alignment horizontal="right"/>
    </xf>
    <xf numFmtId="43" fontId="7" fillId="0" borderId="11" xfId="0" applyNumberFormat="1" applyFont="1" applyFill="1" applyBorder="1" applyAlignment="1">
      <alignment horizontal="center" vertical="center" wrapText="1"/>
    </xf>
    <xf numFmtId="43" fontId="7" fillId="0" borderId="10" xfId="0" applyNumberFormat="1" applyFont="1" applyFill="1" applyBorder="1" applyAlignment="1">
      <alignment horizontal="center" vertical="center" wrapText="1"/>
    </xf>
    <xf numFmtId="43" fontId="7" fillId="0" borderId="12" xfId="0" applyNumberFormat="1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right"/>
    </xf>
    <xf numFmtId="0" fontId="6" fillId="0" borderId="13" xfId="0" applyFont="1" applyFill="1" applyBorder="1" applyAlignment="1">
      <alignment horizontal="right"/>
    </xf>
    <xf numFmtId="0" fontId="6" fillId="0" borderId="3" xfId="0" applyFont="1" applyFill="1" applyBorder="1" applyAlignment="1">
      <alignment horizontal="right"/>
    </xf>
    <xf numFmtId="166" fontId="7" fillId="0" borderId="14" xfId="0" applyNumberFormat="1" applyFont="1" applyFill="1" applyBorder="1" applyAlignment="1">
      <alignment horizontal="center"/>
    </xf>
    <xf numFmtId="166" fontId="7" fillId="0" borderId="13" xfId="0" applyNumberFormat="1" applyFont="1" applyFill="1" applyBorder="1" applyAlignment="1">
      <alignment horizontal="center"/>
    </xf>
    <xf numFmtId="166" fontId="7" fillId="0" borderId="15" xfId="0" applyNumberFormat="1" applyFont="1" applyFill="1" applyBorder="1" applyAlignment="1">
      <alignment horizontal="center"/>
    </xf>
    <xf numFmtId="167" fontId="7" fillId="0" borderId="14" xfId="0" applyNumberFormat="1" applyFont="1" applyFill="1" applyBorder="1" applyAlignment="1">
      <alignment horizontal="center"/>
    </xf>
    <xf numFmtId="167" fontId="7" fillId="0" borderId="13" xfId="0" applyNumberFormat="1" applyFont="1" applyFill="1" applyBorder="1" applyAlignment="1">
      <alignment horizontal="center"/>
    </xf>
    <xf numFmtId="167" fontId="7" fillId="0" borderId="15" xfId="0" applyNumberFormat="1" applyFont="1" applyFill="1" applyBorder="1" applyAlignment="1">
      <alignment horizontal="center"/>
    </xf>
    <xf numFmtId="0" fontId="6" fillId="0" borderId="18" xfId="0" applyFont="1" applyFill="1" applyBorder="1" applyAlignment="1">
      <alignment horizontal="right"/>
    </xf>
    <xf numFmtId="0" fontId="6" fillId="0" borderId="16" xfId="0" applyFont="1" applyFill="1" applyBorder="1" applyAlignment="1">
      <alignment horizontal="right"/>
    </xf>
    <xf numFmtId="0" fontId="6" fillId="0" borderId="17" xfId="0" applyFont="1" applyFill="1" applyBorder="1" applyAlignment="1">
      <alignment horizontal="right"/>
    </xf>
    <xf numFmtId="167" fontId="7" fillId="0" borderId="18" xfId="0" applyNumberFormat="1" applyFont="1" applyFill="1" applyBorder="1" applyAlignment="1">
      <alignment horizontal="center"/>
    </xf>
    <xf numFmtId="167" fontId="7" fillId="0" borderId="16" xfId="0" applyNumberFormat="1" applyFont="1" applyFill="1" applyBorder="1" applyAlignment="1">
      <alignment horizontal="center"/>
    </xf>
    <xf numFmtId="167" fontId="7" fillId="0" borderId="19" xfId="0" applyNumberFormat="1" applyFont="1" applyFill="1" applyBorder="1" applyAlignment="1">
      <alignment horizontal="center"/>
    </xf>
    <xf numFmtId="0" fontId="6" fillId="0" borderId="20" xfId="0" applyFont="1" applyFill="1" applyBorder="1" applyAlignment="1">
      <alignment horizontal="right"/>
    </xf>
    <xf numFmtId="0" fontId="6" fillId="0" borderId="23" xfId="0" applyFont="1" applyFill="1" applyBorder="1" applyAlignment="1">
      <alignment horizontal="right"/>
    </xf>
    <xf numFmtId="0" fontId="6" fillId="0" borderId="22" xfId="0" applyFont="1" applyFill="1" applyBorder="1" applyAlignment="1">
      <alignment horizontal="right"/>
    </xf>
    <xf numFmtId="167" fontId="7" fillId="0" borderId="20" xfId="0" applyNumberFormat="1" applyFont="1" applyFill="1" applyBorder="1" applyAlignment="1">
      <alignment horizontal="center"/>
    </xf>
    <xf numFmtId="167" fontId="7" fillId="0" borderId="23" xfId="0" applyNumberFormat="1" applyFont="1" applyFill="1" applyBorder="1" applyAlignment="1">
      <alignment horizontal="center"/>
    </xf>
    <xf numFmtId="167" fontId="7" fillId="0" borderId="24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2" fillId="2" borderId="26" xfId="0" applyFont="1" applyFill="1" applyBorder="1" applyAlignment="1">
      <alignment horizontal="center" wrapText="1"/>
    </xf>
    <xf numFmtId="0" fontId="2" fillId="2" borderId="27" xfId="0" applyFont="1" applyFill="1" applyBorder="1" applyAlignment="1">
      <alignment horizontal="center" wrapText="1"/>
    </xf>
    <xf numFmtId="165" fontId="2" fillId="2" borderId="28" xfId="0" applyNumberFormat="1" applyFont="1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wrapText="1"/>
    </xf>
    <xf numFmtId="0" fontId="6" fillId="3" borderId="7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0" fontId="6" fillId="7" borderId="17" xfId="0" applyFont="1" applyFill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2" borderId="22" xfId="0" applyFont="1" applyFill="1" applyBorder="1" applyAlignment="1">
      <alignment horizontal="center"/>
    </xf>
    <xf numFmtId="0" fontId="6" fillId="8" borderId="5" xfId="0" applyFont="1" applyFill="1" applyBorder="1" applyAlignment="1">
      <alignment horizontal="center"/>
    </xf>
    <xf numFmtId="0" fontId="6" fillId="9" borderId="11" xfId="0" applyFont="1" applyFill="1" applyBorder="1" applyAlignment="1">
      <alignment horizontal="center"/>
    </xf>
    <xf numFmtId="0" fontId="6" fillId="10" borderId="14" xfId="0" applyFont="1" applyFill="1" applyBorder="1" applyAlignment="1">
      <alignment horizontal="center"/>
    </xf>
    <xf numFmtId="0" fontId="3" fillId="4" borderId="3" xfId="0" quotePrefix="1" applyFont="1" applyFill="1" applyBorder="1" applyAlignment="1">
      <alignment horizontal="center" wrapText="1"/>
    </xf>
    <xf numFmtId="0" fontId="4" fillId="9" borderId="1" xfId="0" applyFont="1" applyFill="1" applyBorder="1" applyAlignment="1">
      <alignment horizontal="center"/>
    </xf>
    <xf numFmtId="0" fontId="4" fillId="9" borderId="0" xfId="0" applyFont="1" applyFill="1" applyAlignment="1">
      <alignment horizontal="center"/>
    </xf>
    <xf numFmtId="15" fontId="4" fillId="9" borderId="0" xfId="0" applyNumberFormat="1" applyFont="1" applyFill="1" applyAlignment="1">
      <alignment horizontal="center"/>
    </xf>
    <xf numFmtId="0" fontId="2" fillId="9" borderId="2" xfId="0" applyFont="1" applyFill="1" applyBorder="1" applyAlignment="1">
      <alignment horizontal="center" wrapText="1"/>
    </xf>
    <xf numFmtId="1" fontId="2" fillId="9" borderId="3" xfId="0" applyNumberFormat="1" applyFont="1" applyFill="1" applyBorder="1" applyAlignment="1">
      <alignment horizontal="center" wrapText="1"/>
    </xf>
    <xf numFmtId="0" fontId="2" fillId="9" borderId="3" xfId="0" applyFont="1" applyFill="1" applyBorder="1" applyAlignment="1">
      <alignment horizontal="center" wrapText="1"/>
    </xf>
    <xf numFmtId="49" fontId="2" fillId="9" borderId="3" xfId="0" quotePrefix="1" applyNumberFormat="1" applyFont="1" applyFill="1" applyBorder="1" applyAlignment="1">
      <alignment horizontal="center" wrapText="1"/>
    </xf>
    <xf numFmtId="0" fontId="4" fillId="9" borderId="3" xfId="0" applyFont="1" applyFill="1" applyBorder="1" applyAlignment="1">
      <alignment horizontal="center" wrapText="1"/>
    </xf>
    <xf numFmtId="2" fontId="8" fillId="9" borderId="25" xfId="0" applyNumberFormat="1" applyFont="1" applyFill="1" applyBorder="1" applyAlignment="1">
      <alignment horizontal="center" wrapText="1"/>
    </xf>
    <xf numFmtId="0" fontId="3" fillId="9" borderId="29" xfId="0" applyFont="1" applyFill="1" applyBorder="1" applyAlignment="1">
      <alignment horizontal="center" wrapText="1"/>
    </xf>
    <xf numFmtId="0" fontId="3" fillId="9" borderId="32" xfId="0" applyFont="1" applyFill="1" applyBorder="1" applyAlignment="1">
      <alignment horizontal="center" wrapText="1"/>
    </xf>
    <xf numFmtId="0" fontId="9" fillId="3" borderId="29" xfId="0" applyFont="1" applyFill="1" applyBorder="1" applyAlignment="1">
      <alignment horizontal="center" wrapText="1"/>
    </xf>
    <xf numFmtId="0" fontId="2" fillId="3" borderId="29" xfId="0" applyFont="1" applyFill="1" applyBorder="1" applyAlignment="1">
      <alignment horizontal="center" wrapText="1"/>
    </xf>
    <xf numFmtId="1" fontId="2" fillId="3" borderId="29" xfId="0" applyNumberFormat="1" applyFont="1" applyFill="1" applyBorder="1" applyAlignment="1">
      <alignment horizontal="center" wrapText="1"/>
    </xf>
    <xf numFmtId="0" fontId="3" fillId="3" borderId="29" xfId="0" quotePrefix="1" applyFont="1" applyFill="1" applyBorder="1" applyAlignment="1">
      <alignment horizontal="center" wrapText="1"/>
    </xf>
    <xf numFmtId="49" fontId="2" fillId="3" borderId="29" xfId="0" quotePrefix="1" applyNumberFormat="1" applyFont="1" applyFill="1" applyBorder="1" applyAlignment="1">
      <alignment horizontal="center" wrapText="1"/>
    </xf>
    <xf numFmtId="0" fontId="4" fillId="3" borderId="29" xfId="0" applyFont="1" applyFill="1" applyBorder="1" applyAlignment="1">
      <alignment horizontal="center" wrapText="1"/>
    </xf>
    <xf numFmtId="15" fontId="4" fillId="11" borderId="0" xfId="0" applyNumberFormat="1" applyFont="1" applyFill="1" applyAlignment="1">
      <alignment horizontal="center"/>
    </xf>
    <xf numFmtId="0" fontId="2" fillId="11" borderId="2" xfId="0" applyFont="1" applyFill="1" applyBorder="1" applyAlignment="1">
      <alignment horizontal="center" wrapText="1"/>
    </xf>
    <xf numFmtId="1" fontId="2" fillId="11" borderId="3" xfId="0" applyNumberFormat="1" applyFont="1" applyFill="1" applyBorder="1" applyAlignment="1">
      <alignment horizontal="center" wrapText="1"/>
    </xf>
    <xf numFmtId="0" fontId="2" fillId="11" borderId="3" xfId="0" applyFont="1" applyFill="1" applyBorder="1" applyAlignment="1">
      <alignment horizontal="center" wrapText="1"/>
    </xf>
    <xf numFmtId="49" fontId="2" fillId="11" borderId="3" xfId="0" quotePrefix="1" applyNumberFormat="1" applyFont="1" applyFill="1" applyBorder="1" applyAlignment="1">
      <alignment horizontal="center" wrapText="1"/>
    </xf>
    <xf numFmtId="2" fontId="8" fillId="11" borderId="25" xfId="0" applyNumberFormat="1" applyFont="1" applyFill="1" applyBorder="1" applyAlignment="1">
      <alignment horizontal="center" wrapText="1"/>
    </xf>
    <xf numFmtId="0" fontId="9" fillId="11" borderId="3" xfId="0" applyFont="1" applyFill="1" applyBorder="1" applyAlignment="1">
      <alignment horizontal="center" wrapText="1"/>
    </xf>
    <xf numFmtId="2" fontId="18" fillId="11" borderId="25" xfId="0" applyNumberFormat="1" applyFont="1" applyFill="1" applyBorder="1" applyAlignment="1">
      <alignment horizontal="center" wrapText="1"/>
    </xf>
    <xf numFmtId="0" fontId="17" fillId="11" borderId="3" xfId="0" quotePrefix="1" applyFont="1" applyFill="1" applyBorder="1" applyAlignment="1">
      <alignment horizontal="center" wrapText="1"/>
    </xf>
    <xf numFmtId="2" fontId="4" fillId="0" borderId="0" xfId="0" applyNumberFormat="1" applyFont="1" applyFill="1" applyAlignment="1"/>
    <xf numFmtId="0" fontId="5" fillId="12" borderId="6" xfId="0" applyFont="1" applyFill="1" applyBorder="1" applyAlignment="1"/>
    <xf numFmtId="0" fontId="5" fillId="12" borderId="11" xfId="0" applyFont="1" applyFill="1" applyBorder="1" applyAlignment="1"/>
    <xf numFmtId="0" fontId="5" fillId="12" borderId="1" xfId="0" applyFont="1" applyFill="1" applyBorder="1" applyAlignment="1"/>
    <xf numFmtId="1" fontId="5" fillId="12" borderId="33" xfId="0" applyNumberFormat="1" applyFont="1" applyFill="1" applyBorder="1" applyAlignment="1">
      <alignment horizontal="center"/>
    </xf>
    <xf numFmtId="0" fontId="6" fillId="12" borderId="29" xfId="0" applyFont="1" applyFill="1" applyBorder="1" applyAlignment="1">
      <alignment horizontal="left"/>
    </xf>
    <xf numFmtId="0" fontId="5" fillId="13" borderId="33" xfId="0" applyFont="1" applyFill="1" applyBorder="1" applyAlignment="1">
      <alignment horizontal="center" wrapText="1"/>
    </xf>
    <xf numFmtId="0" fontId="5" fillId="13" borderId="33" xfId="0" applyFont="1" applyFill="1" applyBorder="1" applyAlignment="1">
      <alignment horizontal="right"/>
    </xf>
    <xf numFmtId="43" fontId="5" fillId="13" borderId="33" xfId="0" applyNumberFormat="1" applyFont="1" applyFill="1" applyBorder="1" applyAlignment="1">
      <alignment horizontal="center" vertical="center" wrapText="1"/>
    </xf>
    <xf numFmtId="0" fontId="5" fillId="12" borderId="14" xfId="0" applyFont="1" applyFill="1" applyBorder="1" applyAlignment="1"/>
    <xf numFmtId="0" fontId="5" fillId="12" borderId="29" xfId="0" applyFont="1" applyFill="1" applyBorder="1" applyAlignment="1"/>
    <xf numFmtId="0" fontId="6" fillId="12" borderId="10" xfId="0" applyFont="1" applyFill="1" applyBorder="1" applyAlignment="1">
      <alignment horizontal="left"/>
    </xf>
    <xf numFmtId="0" fontId="5" fillId="13" borderId="29" xfId="0" applyFont="1" applyFill="1" applyBorder="1" applyAlignment="1">
      <alignment horizontal="center" wrapText="1"/>
    </xf>
    <xf numFmtId="0" fontId="5" fillId="13" borderId="29" xfId="0" quotePrefix="1" applyFont="1" applyFill="1" applyBorder="1" applyAlignment="1">
      <alignment horizontal="right"/>
    </xf>
    <xf numFmtId="0" fontId="5" fillId="13" borderId="29" xfId="0" applyFont="1" applyFill="1" applyBorder="1" applyAlignment="1">
      <alignment horizontal="right"/>
    </xf>
    <xf numFmtId="43" fontId="5" fillId="13" borderId="29" xfId="0" applyNumberFormat="1" applyFont="1" applyFill="1" applyBorder="1" applyAlignment="1">
      <alignment horizontal="center" vertical="center" wrapText="1"/>
    </xf>
    <xf numFmtId="0" fontId="4" fillId="12" borderId="30" xfId="0" applyFont="1" applyFill="1" applyBorder="1" applyAlignment="1">
      <alignment horizontal="center"/>
    </xf>
    <xf numFmtId="0" fontId="6" fillId="12" borderId="13" xfId="0" applyNumberFormat="1" applyFont="1" applyFill="1" applyBorder="1" applyAlignment="1">
      <alignment horizontal="left"/>
    </xf>
    <xf numFmtId="166" fontId="5" fillId="13" borderId="29" xfId="0" applyNumberFormat="1" applyFont="1" applyFill="1" applyBorder="1" applyAlignment="1">
      <alignment horizontal="center"/>
    </xf>
    <xf numFmtId="2" fontId="6" fillId="12" borderId="13" xfId="0" applyNumberFormat="1" applyFont="1" applyFill="1" applyBorder="1" applyAlignment="1">
      <alignment horizontal="left"/>
    </xf>
    <xf numFmtId="167" fontId="5" fillId="13" borderId="29" xfId="0" applyNumberFormat="1" applyFont="1" applyFill="1" applyBorder="1" applyAlignment="1">
      <alignment horizontal="center"/>
    </xf>
    <xf numFmtId="0" fontId="5" fillId="12" borderId="18" xfId="0" applyFont="1" applyFill="1" applyBorder="1" applyAlignment="1"/>
    <xf numFmtId="16" fontId="5" fillId="12" borderId="29" xfId="0" applyNumberFormat="1" applyFont="1" applyFill="1" applyBorder="1" applyAlignment="1"/>
    <xf numFmtId="16" fontId="4" fillId="12" borderId="30" xfId="0" applyNumberFormat="1" applyFont="1" applyFill="1" applyBorder="1" applyAlignment="1">
      <alignment horizontal="center"/>
    </xf>
    <xf numFmtId="15" fontId="6" fillId="12" borderId="16" xfId="0" applyNumberFormat="1" applyFont="1" applyFill="1" applyBorder="1" applyAlignment="1">
      <alignment horizontal="left"/>
    </xf>
    <xf numFmtId="0" fontId="5" fillId="12" borderId="20" xfId="0" applyFont="1" applyFill="1" applyBorder="1" applyAlignment="1"/>
    <xf numFmtId="0" fontId="6" fillId="12" borderId="20" xfId="0" applyFont="1" applyFill="1" applyBorder="1" applyAlignment="1">
      <alignment horizontal="left"/>
    </xf>
    <xf numFmtId="12" fontId="5" fillId="13" borderId="29" xfId="0" applyNumberFormat="1" applyFont="1" applyFill="1" applyBorder="1" applyAlignment="1">
      <alignment horizontal="right"/>
    </xf>
    <xf numFmtId="0" fontId="3" fillId="2" borderId="29" xfId="0" applyFont="1" applyFill="1" applyBorder="1" applyAlignment="1">
      <alignment horizontal="center"/>
    </xf>
    <xf numFmtId="0" fontId="3" fillId="2" borderId="29" xfId="0" applyFont="1" applyFill="1" applyBorder="1" applyAlignment="1">
      <alignment horizontal="center" wrapText="1"/>
    </xf>
    <xf numFmtId="0" fontId="4" fillId="2" borderId="21" xfId="0" applyFont="1" applyFill="1" applyBorder="1" applyAlignment="1">
      <alignment horizontal="center"/>
    </xf>
    <xf numFmtId="0" fontId="19" fillId="2" borderId="29" xfId="0" applyFont="1" applyFill="1" applyBorder="1" applyAlignment="1">
      <alignment horizontal="center" wrapText="1"/>
    </xf>
    <xf numFmtId="165" fontId="3" fillId="2" borderId="29" xfId="0" applyNumberFormat="1" applyFont="1" applyFill="1" applyBorder="1" applyAlignment="1">
      <alignment horizontal="center" wrapText="1"/>
    </xf>
    <xf numFmtId="0" fontId="2" fillId="13" borderId="29" xfId="0" applyFont="1" applyFill="1" applyBorder="1" applyAlignment="1">
      <alignment horizontal="center" wrapText="1"/>
    </xf>
    <xf numFmtId="0" fontId="12" fillId="13" borderId="29" xfId="0" applyFont="1" applyFill="1" applyBorder="1" applyAlignment="1">
      <alignment horizontal="center" wrapText="1"/>
    </xf>
    <xf numFmtId="0" fontId="13" fillId="13" borderId="29" xfId="0" applyFont="1" applyFill="1" applyBorder="1" applyAlignment="1">
      <alignment horizontal="center" wrapText="1"/>
    </xf>
    <xf numFmtId="2" fontId="21" fillId="13" borderId="25" xfId="0" applyNumberFormat="1" applyFont="1" applyFill="1" applyBorder="1" applyAlignment="1">
      <alignment horizontal="center" wrapText="1"/>
    </xf>
    <xf numFmtId="0" fontId="2" fillId="0" borderId="0" xfId="0" applyFont="1" applyFill="1" applyAlignment="1"/>
    <xf numFmtId="16" fontId="4" fillId="13" borderId="29" xfId="0" applyNumberFormat="1" applyFont="1" applyFill="1" applyBorder="1" applyAlignment="1">
      <alignment horizontal="center"/>
    </xf>
    <xf numFmtId="0" fontId="0" fillId="13" borderId="0" xfId="0" applyFill="1"/>
    <xf numFmtId="0" fontId="23" fillId="13" borderId="1" xfId="2" applyFont="1" applyFill="1" applyAlignment="1"/>
    <xf numFmtId="0" fontId="3" fillId="13" borderId="29" xfId="2" applyFont="1" applyFill="1" applyBorder="1" applyAlignment="1">
      <alignment horizontal="center" wrapText="1"/>
    </xf>
    <xf numFmtId="0" fontId="3" fillId="13" borderId="32" xfId="2" applyFont="1" applyFill="1" applyBorder="1" applyAlignment="1">
      <alignment horizontal="center"/>
    </xf>
    <xf numFmtId="0" fontId="3" fillId="13" borderId="32" xfId="2" applyFont="1" applyFill="1" applyBorder="1" applyAlignment="1">
      <alignment horizontal="center" wrapText="1"/>
    </xf>
    <xf numFmtId="168" fontId="28" fillId="13" borderId="32" xfId="2" applyNumberFormat="1" applyFont="1" applyFill="1" applyBorder="1" applyAlignment="1">
      <alignment horizontal="center" wrapText="1"/>
    </xf>
    <xf numFmtId="0" fontId="0" fillId="13" borderId="29" xfId="0" applyFill="1" applyBorder="1" applyAlignment="1">
      <alignment horizontal="center"/>
    </xf>
    <xf numFmtId="0" fontId="0" fillId="13" borderId="29" xfId="0" applyFill="1" applyBorder="1"/>
    <xf numFmtId="16" fontId="0" fillId="13" borderId="29" xfId="0" applyNumberFormat="1" applyFill="1" applyBorder="1"/>
    <xf numFmtId="14" fontId="0" fillId="13" borderId="29" xfId="0" applyNumberFormat="1" applyFill="1" applyBorder="1" applyAlignment="1">
      <alignment horizontal="left"/>
    </xf>
    <xf numFmtId="0" fontId="23" fillId="13" borderId="1" xfId="2" applyFont="1" applyFill="1" applyBorder="1" applyAlignment="1"/>
    <xf numFmtId="0" fontId="26" fillId="13" borderId="29" xfId="2" applyFont="1" applyFill="1" applyBorder="1" applyAlignment="1"/>
    <xf numFmtId="0" fontId="4" fillId="13" borderId="1" xfId="2" applyFont="1" applyFill="1" applyAlignment="1"/>
    <xf numFmtId="168" fontId="26" fillId="13" borderId="29" xfId="2" applyNumberFormat="1" applyFont="1" applyFill="1" applyBorder="1" applyAlignment="1"/>
    <xf numFmtId="0" fontId="26" fillId="13" borderId="1" xfId="2" applyFont="1" applyFill="1" applyAlignment="1"/>
    <xf numFmtId="168" fontId="26" fillId="13" borderId="1" xfId="2" applyNumberFormat="1" applyFont="1" applyFill="1" applyAlignment="1"/>
    <xf numFmtId="0" fontId="0" fillId="0" borderId="0" xfId="0" quotePrefix="1" applyFont="1" applyAlignment="1"/>
    <xf numFmtId="0" fontId="0" fillId="2" borderId="29" xfId="0" applyFill="1" applyBorder="1"/>
    <xf numFmtId="0" fontId="0" fillId="2" borderId="35" xfId="0" applyFill="1" applyBorder="1"/>
    <xf numFmtId="16" fontId="0" fillId="2" borderId="29" xfId="0" applyNumberFormat="1" applyFill="1" applyBorder="1"/>
    <xf numFmtId="14" fontId="0" fillId="2" borderId="29" xfId="0" applyNumberFormat="1" applyFill="1" applyBorder="1" applyAlignment="1">
      <alignment horizontal="left"/>
    </xf>
    <xf numFmtId="0" fontId="23" fillId="2" borderId="29" xfId="2" applyFont="1" applyFill="1" applyBorder="1" applyAlignment="1"/>
    <xf numFmtId="0" fontId="0" fillId="2" borderId="0" xfId="0" applyFont="1" applyFill="1" applyAlignment="1"/>
    <xf numFmtId="0" fontId="0" fillId="2" borderId="29" xfId="0" applyFill="1" applyBorder="1" applyAlignment="1">
      <alignment wrapText="1"/>
    </xf>
    <xf numFmtId="0" fontId="0" fillId="2" borderId="29" xfId="0" applyFill="1" applyBorder="1" applyAlignment="1">
      <alignment horizontal="left"/>
    </xf>
    <xf numFmtId="0" fontId="4" fillId="2" borderId="29" xfId="2" applyFont="1" applyFill="1" applyBorder="1" applyAlignment="1"/>
    <xf numFmtId="0" fontId="26" fillId="2" borderId="29" xfId="2" applyFont="1" applyFill="1" applyBorder="1" applyAlignment="1"/>
    <xf numFmtId="2" fontId="0" fillId="2" borderId="29" xfId="0" applyNumberFormat="1" applyFill="1" applyBorder="1"/>
    <xf numFmtId="14" fontId="0" fillId="2" borderId="29" xfId="0" applyNumberFormat="1" applyFill="1" applyBorder="1"/>
    <xf numFmtId="0" fontId="26" fillId="2" borderId="35" xfId="2" applyFont="1" applyFill="1" applyBorder="1" applyAlignment="1"/>
    <xf numFmtId="0" fontId="0" fillId="2" borderId="0" xfId="0" applyFill="1"/>
    <xf numFmtId="0" fontId="4" fillId="2" borderId="1" xfId="2" applyFont="1" applyFill="1" applyAlignment="1"/>
    <xf numFmtId="0" fontId="25" fillId="16" borderId="0" xfId="0" applyFont="1" applyFill="1" applyAlignment="1">
      <alignment horizontal="center" vertical="center"/>
    </xf>
    <xf numFmtId="0" fontId="4" fillId="0" borderId="0" xfId="0" applyFont="1" applyFill="1" applyAlignment="1">
      <alignment wrapText="1"/>
    </xf>
    <xf numFmtId="0" fontId="0" fillId="0" borderId="29" xfId="0" applyFont="1" applyBorder="1" applyAlignment="1"/>
    <xf numFmtId="1" fontId="2" fillId="13" borderId="36" xfId="0" applyNumberFormat="1" applyFont="1" applyFill="1" applyBorder="1" applyAlignment="1">
      <alignment horizontal="center" wrapText="1"/>
    </xf>
    <xf numFmtId="0" fontId="4" fillId="0" borderId="29" xfId="0" applyFont="1" applyFill="1" applyBorder="1" applyAlignment="1"/>
    <xf numFmtId="0" fontId="0" fillId="0" borderId="29" xfId="0" applyFont="1" applyBorder="1" applyAlignment="1">
      <alignment wrapText="1"/>
    </xf>
    <xf numFmtId="0" fontId="5" fillId="13" borderId="29" xfId="0" applyNumberFormat="1" applyFont="1" applyFill="1" applyBorder="1" applyAlignment="1">
      <alignment horizontal="center" wrapText="1"/>
    </xf>
    <xf numFmtId="2" fontId="5" fillId="13" borderId="29" xfId="0" quotePrefix="1" applyNumberFormat="1" applyFont="1" applyFill="1" applyBorder="1" applyAlignment="1">
      <alignment horizontal="center" wrapText="1"/>
    </xf>
    <xf numFmtId="15" fontId="5" fillId="13" borderId="29" xfId="0" applyNumberFormat="1" applyFont="1" applyFill="1" applyBorder="1" applyAlignment="1">
      <alignment horizontal="center" wrapText="1"/>
    </xf>
    <xf numFmtId="12" fontId="5" fillId="13" borderId="29" xfId="0" applyNumberFormat="1" applyFont="1" applyFill="1" applyBorder="1" applyAlignment="1">
      <alignment horizontal="center" wrapText="1"/>
    </xf>
    <xf numFmtId="0" fontId="0" fillId="0" borderId="29" xfId="0" applyFont="1" applyBorder="1" applyAlignment="1">
      <alignment horizontal="center" wrapText="1"/>
    </xf>
    <xf numFmtId="0" fontId="4" fillId="0" borderId="0" xfId="0" applyFont="1" applyFill="1" applyAlignment="1">
      <alignment horizontal="center" wrapText="1"/>
    </xf>
    <xf numFmtId="0" fontId="5" fillId="13" borderId="33" xfId="0" quotePrefix="1" applyFont="1" applyFill="1" applyBorder="1" applyAlignment="1">
      <alignment horizontal="center" wrapText="1"/>
    </xf>
    <xf numFmtId="0" fontId="5" fillId="13" borderId="29" xfId="0" quotePrefix="1" applyFont="1" applyFill="1" applyBorder="1" applyAlignment="1">
      <alignment horizontal="center" wrapText="1"/>
    </xf>
    <xf numFmtId="0" fontId="4" fillId="0" borderId="29" xfId="0" applyFont="1" applyFill="1" applyBorder="1" applyAlignment="1">
      <alignment horizontal="center" wrapText="1"/>
    </xf>
    <xf numFmtId="16" fontId="2" fillId="2" borderId="29" xfId="0" applyNumberFormat="1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 wrapText="1"/>
    </xf>
    <xf numFmtId="1" fontId="2" fillId="2" borderId="29" xfId="0" applyNumberFormat="1" applyFont="1" applyFill="1" applyBorder="1" applyAlignment="1">
      <alignment horizontal="center" wrapText="1"/>
    </xf>
    <xf numFmtId="0" fontId="20" fillId="2" borderId="29" xfId="0" quotePrefix="1" applyFont="1" applyFill="1" applyBorder="1" applyAlignment="1">
      <alignment horizontal="center" wrapText="1"/>
    </xf>
    <xf numFmtId="0" fontId="12" fillId="2" borderId="29" xfId="0" applyFont="1" applyFill="1" applyBorder="1" applyAlignment="1">
      <alignment horizontal="center" wrapText="1"/>
    </xf>
    <xf numFmtId="49" fontId="12" fillId="2" borderId="29" xfId="0" quotePrefix="1" applyNumberFormat="1" applyFont="1" applyFill="1" applyBorder="1" applyAlignment="1">
      <alignment horizontal="center" wrapText="1"/>
    </xf>
    <xf numFmtId="0" fontId="13" fillId="2" borderId="29" xfId="0" applyFont="1" applyFill="1" applyBorder="1" applyAlignment="1">
      <alignment horizontal="center" wrapText="1"/>
    </xf>
    <xf numFmtId="2" fontId="21" fillId="2" borderId="25" xfId="0" applyNumberFormat="1" applyFont="1" applyFill="1" applyBorder="1" applyAlignment="1">
      <alignment horizontal="center" wrapText="1"/>
    </xf>
    <xf numFmtId="0" fontId="4" fillId="2" borderId="0" xfId="0" applyFont="1" applyFill="1" applyAlignment="1"/>
    <xf numFmtId="0" fontId="2" fillId="2" borderId="29" xfId="0" quotePrefix="1" applyFont="1" applyFill="1" applyBorder="1" applyAlignment="1">
      <alignment horizontal="center" wrapText="1"/>
    </xf>
    <xf numFmtId="0" fontId="22" fillId="2" borderId="0" xfId="0" applyFont="1" applyFill="1" applyAlignment="1"/>
    <xf numFmtId="0" fontId="2" fillId="2" borderId="0" xfId="0" applyFont="1" applyFill="1" applyAlignment="1"/>
    <xf numFmtId="15" fontId="4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horizontal="center" wrapText="1"/>
    </xf>
    <xf numFmtId="1" fontId="2" fillId="2" borderId="3" xfId="0" applyNumberFormat="1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49" fontId="2" fillId="2" borderId="3" xfId="0" quotePrefix="1" applyNumberFormat="1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2" fontId="8" fillId="2" borderId="25" xfId="0" applyNumberFormat="1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15" fontId="4" fillId="2" borderId="29" xfId="0" applyNumberFormat="1" applyFont="1" applyFill="1" applyBorder="1" applyAlignment="1">
      <alignment horizontal="center"/>
    </xf>
    <xf numFmtId="0" fontId="3" fillId="2" borderId="29" xfId="0" quotePrefix="1" applyFont="1" applyFill="1" applyBorder="1" applyAlignment="1">
      <alignment horizontal="center" wrapText="1"/>
    </xf>
    <xf numFmtId="49" fontId="2" fillId="2" borderId="29" xfId="0" quotePrefix="1" applyNumberFormat="1" applyFont="1" applyFill="1" applyBorder="1" applyAlignment="1">
      <alignment horizontal="center" wrapText="1"/>
    </xf>
    <xf numFmtId="0" fontId="4" fillId="2" borderId="29" xfId="0" applyFont="1" applyFill="1" applyBorder="1" applyAlignment="1">
      <alignment horizontal="center" wrapText="1"/>
    </xf>
    <xf numFmtId="2" fontId="8" fillId="2" borderId="29" xfId="0" applyNumberFormat="1" applyFont="1" applyFill="1" applyBorder="1" applyAlignment="1">
      <alignment horizontal="center" wrapText="1"/>
    </xf>
    <xf numFmtId="0" fontId="4" fillId="2" borderId="1" xfId="0" applyFont="1" applyFill="1" applyBorder="1"/>
    <xf numFmtId="15" fontId="2" fillId="2" borderId="29" xfId="0" applyNumberFormat="1" applyFont="1" applyFill="1" applyBorder="1" applyAlignment="1">
      <alignment horizontal="center"/>
    </xf>
    <xf numFmtId="0" fontId="3" fillId="2" borderId="3" xfId="0" quotePrefix="1" applyFont="1" applyFill="1" applyBorder="1" applyAlignment="1">
      <alignment horizontal="center" wrapText="1"/>
    </xf>
    <xf numFmtId="0" fontId="16" fillId="2" borderId="1" xfId="0" applyFont="1" applyFill="1" applyBorder="1" applyAlignment="1">
      <alignment horizontal="left"/>
    </xf>
    <xf numFmtId="16" fontId="4" fillId="2" borderId="29" xfId="0" applyNumberFormat="1" applyFont="1" applyFill="1" applyBorder="1" applyAlignment="1">
      <alignment horizontal="center"/>
    </xf>
    <xf numFmtId="1" fontId="2" fillId="2" borderId="36" xfId="0" applyNumberFormat="1" applyFont="1" applyFill="1" applyBorder="1" applyAlignment="1">
      <alignment horizontal="center" wrapText="1"/>
    </xf>
    <xf numFmtId="0" fontId="30" fillId="2" borderId="29" xfId="0" applyFont="1" applyFill="1" applyBorder="1" applyAlignment="1">
      <alignment horizontal="center"/>
    </xf>
    <xf numFmtId="0" fontId="23" fillId="2" borderId="29" xfId="0" applyFont="1" applyFill="1" applyBorder="1" applyAlignment="1">
      <alignment horizontal="center" wrapText="1"/>
    </xf>
    <xf numFmtId="0" fontId="23" fillId="2" borderId="29" xfId="0" applyFont="1" applyFill="1" applyBorder="1" applyAlignment="1">
      <alignment wrapText="1"/>
    </xf>
    <xf numFmtId="0" fontId="4" fillId="2" borderId="29" xfId="0" applyFont="1" applyFill="1" applyBorder="1" applyAlignment="1"/>
    <xf numFmtId="0" fontId="17" fillId="2" borderId="3" xfId="0" quotePrefix="1" applyFont="1" applyFill="1" applyBorder="1" applyAlignment="1">
      <alignment horizontal="center" wrapText="1"/>
    </xf>
    <xf numFmtId="0" fontId="9" fillId="2" borderId="3" xfId="0" applyFont="1" applyFill="1" applyBorder="1" applyAlignment="1">
      <alignment horizontal="center" wrapText="1"/>
    </xf>
    <xf numFmtId="2" fontId="18" fillId="2" borderId="25" xfId="0" applyNumberFormat="1" applyFont="1" applyFill="1" applyBorder="1" applyAlignment="1">
      <alignment horizontal="center" wrapText="1"/>
    </xf>
    <xf numFmtId="0" fontId="23" fillId="2" borderId="0" xfId="0" applyFont="1" applyFill="1" applyAlignment="1"/>
    <xf numFmtId="0" fontId="16" fillId="2" borderId="1" xfId="0" quotePrefix="1" applyFont="1" applyFill="1" applyBorder="1" applyAlignment="1">
      <alignment horizontal="left"/>
    </xf>
    <xf numFmtId="0" fontId="3" fillId="2" borderId="32" xfId="0" applyFont="1" applyFill="1" applyBorder="1" applyAlignment="1">
      <alignment horizontal="center" wrapText="1"/>
    </xf>
    <xf numFmtId="0" fontId="23" fillId="2" borderId="29" xfId="0" quotePrefix="1" applyFont="1" applyFill="1" applyBorder="1" applyAlignment="1">
      <alignment wrapText="1"/>
    </xf>
    <xf numFmtId="0" fontId="23" fillId="2" borderId="0" xfId="0" quotePrefix="1" applyFont="1" applyFill="1" applyAlignment="1"/>
    <xf numFmtId="0" fontId="2" fillId="2" borderId="3" xfId="0" quotePrefix="1" applyFont="1" applyFill="1" applyBorder="1" applyAlignment="1">
      <alignment horizontal="center" wrapText="1"/>
    </xf>
    <xf numFmtId="15" fontId="11" fillId="2" borderId="29" xfId="0" applyNumberFormat="1" applyFont="1" applyFill="1" applyBorder="1" applyAlignment="1">
      <alignment horizontal="center"/>
    </xf>
    <xf numFmtId="0" fontId="11" fillId="2" borderId="3" xfId="0" applyFont="1" applyFill="1" applyBorder="1" applyAlignment="1">
      <alignment horizontal="center" wrapText="1"/>
    </xf>
    <xf numFmtId="1" fontId="11" fillId="2" borderId="3" xfId="0" applyNumberFormat="1" applyFont="1" applyFill="1" applyBorder="1" applyAlignment="1">
      <alignment horizontal="center" wrapText="1"/>
    </xf>
    <xf numFmtId="0" fontId="10" fillId="2" borderId="3" xfId="0" quotePrefix="1" applyFont="1" applyFill="1" applyBorder="1" applyAlignment="1">
      <alignment horizontal="center" wrapText="1"/>
    </xf>
    <xf numFmtId="49" fontId="11" fillId="2" borderId="3" xfId="0" quotePrefix="1" applyNumberFormat="1" applyFont="1" applyFill="1" applyBorder="1" applyAlignment="1">
      <alignment horizontal="center" wrapText="1"/>
    </xf>
    <xf numFmtId="2" fontId="14" fillId="2" borderId="25" xfId="0" applyNumberFormat="1" applyFont="1" applyFill="1" applyBorder="1" applyAlignment="1">
      <alignment horizontal="center" wrapText="1"/>
    </xf>
    <xf numFmtId="0" fontId="15" fillId="2" borderId="1" xfId="0" applyFont="1" applyFill="1" applyBorder="1" applyAlignment="1">
      <alignment horizontal="left"/>
    </xf>
    <xf numFmtId="0" fontId="11" fillId="2" borderId="0" xfId="0" applyFont="1" applyFill="1" applyAlignment="1">
      <alignment horizontal="center"/>
    </xf>
    <xf numFmtId="49" fontId="12" fillId="2" borderId="35" xfId="0" quotePrefix="1" applyNumberFormat="1" applyFont="1" applyFill="1" applyBorder="1" applyAlignment="1">
      <alignment horizontal="center" wrapText="1"/>
    </xf>
    <xf numFmtId="0" fontId="23" fillId="2" borderId="29" xfId="0" applyFont="1" applyFill="1" applyBorder="1" applyAlignment="1"/>
    <xf numFmtId="49" fontId="13" fillId="2" borderId="29" xfId="0" quotePrefix="1" applyNumberFormat="1" applyFont="1" applyFill="1" applyBorder="1" applyAlignment="1">
      <alignment horizontal="center" wrapText="1"/>
    </xf>
    <xf numFmtId="1" fontId="2" fillId="2" borderId="13" xfId="0" applyNumberFormat="1" applyFont="1" applyFill="1" applyBorder="1" applyAlignment="1">
      <alignment horizontal="center" wrapText="1"/>
    </xf>
    <xf numFmtId="0" fontId="4" fillId="2" borderId="29" xfId="0" applyFont="1" applyFill="1" applyBorder="1" applyAlignment="1">
      <alignment wrapText="1"/>
    </xf>
    <xf numFmtId="49" fontId="9" fillId="2" borderId="3" xfId="0" quotePrefix="1" applyNumberFormat="1" applyFont="1" applyFill="1" applyBorder="1" applyAlignment="1">
      <alignment horizontal="center" wrapText="1"/>
    </xf>
    <xf numFmtId="0" fontId="12" fillId="2" borderId="29" xfId="0" quotePrefix="1" applyFont="1" applyFill="1" applyBorder="1" applyAlignment="1">
      <alignment horizontal="center" wrapText="1"/>
    </xf>
    <xf numFmtId="0" fontId="0" fillId="2" borderId="29" xfId="0" applyFont="1" applyFill="1" applyBorder="1" applyAlignment="1">
      <alignment horizontal="center" wrapText="1"/>
    </xf>
    <xf numFmtId="0" fontId="23" fillId="2" borderId="29" xfId="0" quotePrefix="1" applyFont="1" applyFill="1" applyBorder="1" applyAlignment="1">
      <alignment horizontal="center" wrapText="1"/>
    </xf>
    <xf numFmtId="0" fontId="11" fillId="2" borderId="29" xfId="0" applyFont="1" applyFill="1" applyBorder="1" applyAlignment="1">
      <alignment horizontal="center" wrapText="1"/>
    </xf>
    <xf numFmtId="1" fontId="11" fillId="2" borderId="29" xfId="0" applyNumberFormat="1" applyFont="1" applyFill="1" applyBorder="1" applyAlignment="1">
      <alignment horizontal="center" wrapText="1"/>
    </xf>
    <xf numFmtId="0" fontId="10" fillId="2" borderId="29" xfId="0" quotePrefix="1" applyFont="1" applyFill="1" applyBorder="1" applyAlignment="1">
      <alignment horizontal="center" wrapText="1"/>
    </xf>
    <xf numFmtId="49" fontId="11" fillId="2" borderId="29" xfId="0" quotePrefix="1" applyNumberFormat="1" applyFont="1" applyFill="1" applyBorder="1" applyAlignment="1">
      <alignment horizontal="center" wrapText="1"/>
    </xf>
    <xf numFmtId="2" fontId="14" fillId="2" borderId="29" xfId="0" applyNumberFormat="1" applyFont="1" applyFill="1" applyBorder="1" applyAlignment="1">
      <alignment horizontal="center" wrapText="1"/>
    </xf>
    <xf numFmtId="0" fontId="11" fillId="2" borderId="1" xfId="0" applyFont="1" applyFill="1" applyBorder="1"/>
    <xf numFmtId="0" fontId="12" fillId="2" borderId="38" xfId="0" applyFont="1" applyFill="1" applyBorder="1" applyAlignment="1">
      <alignment horizontal="center" wrapText="1"/>
    </xf>
    <xf numFmtId="0" fontId="3" fillId="2" borderId="4" xfId="0" quotePrefix="1" applyFont="1" applyFill="1" applyBorder="1" applyAlignment="1">
      <alignment horizontal="center" wrapText="1"/>
    </xf>
    <xf numFmtId="0" fontId="4" fillId="2" borderId="1" xfId="0" quotePrefix="1" applyFont="1" applyFill="1" applyBorder="1"/>
    <xf numFmtId="0" fontId="3" fillId="2" borderId="17" xfId="0" quotePrefix="1" applyFont="1" applyFill="1" applyBorder="1" applyAlignment="1">
      <alignment horizontal="center" wrapText="1"/>
    </xf>
    <xf numFmtId="0" fontId="0" fillId="2" borderId="29" xfId="0" applyFont="1" applyFill="1" applyBorder="1" applyAlignment="1">
      <alignment wrapText="1"/>
    </xf>
    <xf numFmtId="0" fontId="13" fillId="2" borderId="29" xfId="0" applyFont="1" applyFill="1" applyBorder="1" applyAlignment="1">
      <alignment wrapText="1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Border="1"/>
    <xf numFmtId="0" fontId="4" fillId="0" borderId="0" xfId="0" applyFont="1"/>
    <xf numFmtId="0" fontId="5" fillId="0" borderId="5" xfId="0" applyFont="1" applyBorder="1"/>
    <xf numFmtId="0" fontId="6" fillId="0" borderId="5" xfId="0" applyFont="1" applyBorder="1" applyAlignment="1">
      <alignment horizontal="left"/>
    </xf>
    <xf numFmtId="0" fontId="6" fillId="0" borderId="8" xfId="0" applyFont="1" applyBorder="1" applyAlignment="1">
      <alignment horizontal="right"/>
    </xf>
    <xf numFmtId="0" fontId="6" fillId="0" borderId="7" xfId="0" applyFont="1" applyBorder="1" applyAlignment="1">
      <alignment horizontal="right"/>
    </xf>
    <xf numFmtId="43" fontId="7" fillId="0" borderId="5" xfId="0" applyNumberFormat="1" applyFont="1" applyBorder="1" applyAlignment="1">
      <alignment horizontal="center" vertical="center" wrapText="1"/>
    </xf>
    <xf numFmtId="43" fontId="7" fillId="0" borderId="8" xfId="0" applyNumberFormat="1" applyFont="1" applyBorder="1" applyAlignment="1">
      <alignment horizontal="center" vertical="center" wrapText="1"/>
    </xf>
    <xf numFmtId="43" fontId="7" fillId="0" borderId="9" xfId="0" applyNumberFormat="1" applyFont="1" applyBorder="1" applyAlignment="1">
      <alignment horizontal="center" vertical="center" wrapText="1"/>
    </xf>
    <xf numFmtId="0" fontId="5" fillId="0" borderId="14" xfId="0" applyFont="1" applyBorder="1"/>
    <xf numFmtId="0" fontId="6" fillId="0" borderId="10" xfId="0" applyFont="1" applyBorder="1" applyAlignment="1">
      <alignment horizontal="left"/>
    </xf>
    <xf numFmtId="0" fontId="6" fillId="0" borderId="10" xfId="0" applyFont="1" applyBorder="1" applyAlignment="1">
      <alignment horizontal="right"/>
    </xf>
    <xf numFmtId="0" fontId="6" fillId="0" borderId="4" xfId="0" applyFont="1" applyBorder="1" applyAlignment="1">
      <alignment horizontal="right"/>
    </xf>
    <xf numFmtId="43" fontId="7" fillId="0" borderId="11" xfId="0" applyNumberFormat="1" applyFont="1" applyBorder="1" applyAlignment="1">
      <alignment horizontal="center" vertical="center" wrapText="1"/>
    </xf>
    <xf numFmtId="43" fontId="7" fillId="0" borderId="10" xfId="0" applyNumberFormat="1" applyFont="1" applyBorder="1" applyAlignment="1">
      <alignment horizontal="center" vertical="center" wrapText="1"/>
    </xf>
    <xf numFmtId="43" fontId="7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left"/>
    </xf>
    <xf numFmtId="0" fontId="6" fillId="0" borderId="13" xfId="0" applyFont="1" applyBorder="1" applyAlignment="1">
      <alignment horizontal="right"/>
    </xf>
    <xf numFmtId="0" fontId="6" fillId="0" borderId="3" xfId="0" applyFont="1" applyBorder="1" applyAlignment="1">
      <alignment horizontal="right"/>
    </xf>
    <xf numFmtId="166" fontId="7" fillId="0" borderId="14" xfId="0" applyNumberFormat="1" applyFont="1" applyBorder="1" applyAlignment="1">
      <alignment horizontal="center"/>
    </xf>
    <xf numFmtId="166" fontId="7" fillId="0" borderId="13" xfId="0" applyNumberFormat="1" applyFont="1" applyBorder="1" applyAlignment="1">
      <alignment horizontal="center"/>
    </xf>
    <xf numFmtId="166" fontId="7" fillId="0" borderId="15" xfId="0" applyNumberFormat="1" applyFont="1" applyBorder="1" applyAlignment="1">
      <alignment horizontal="center"/>
    </xf>
    <xf numFmtId="2" fontId="6" fillId="0" borderId="13" xfId="0" applyNumberFormat="1" applyFont="1" applyBorder="1" applyAlignment="1">
      <alignment horizontal="left"/>
    </xf>
    <xf numFmtId="0" fontId="6" fillId="0" borderId="14" xfId="0" applyFont="1" applyBorder="1" applyAlignment="1">
      <alignment horizontal="right"/>
    </xf>
    <xf numFmtId="167" fontId="7" fillId="0" borderId="14" xfId="0" applyNumberFormat="1" applyFont="1" applyBorder="1" applyAlignment="1">
      <alignment horizontal="center"/>
    </xf>
    <xf numFmtId="167" fontId="7" fillId="0" borderId="13" xfId="0" applyNumberFormat="1" applyFont="1" applyBorder="1" applyAlignment="1">
      <alignment horizontal="center"/>
    </xf>
    <xf numFmtId="167" fontId="7" fillId="0" borderId="15" xfId="0" applyNumberFormat="1" applyFont="1" applyBorder="1" applyAlignment="1">
      <alignment horizontal="center"/>
    </xf>
    <xf numFmtId="0" fontId="5" fillId="0" borderId="18" xfId="0" applyFont="1" applyBorder="1"/>
    <xf numFmtId="15" fontId="6" fillId="0" borderId="16" xfId="0" applyNumberFormat="1" applyFont="1" applyBorder="1" applyAlignment="1">
      <alignment horizontal="left"/>
    </xf>
    <xf numFmtId="0" fontId="6" fillId="0" borderId="18" xfId="0" applyFont="1" applyBorder="1" applyAlignment="1">
      <alignment horizontal="right"/>
    </xf>
    <xf numFmtId="0" fontId="6" fillId="0" borderId="16" xfId="0" applyFont="1" applyBorder="1" applyAlignment="1">
      <alignment horizontal="right"/>
    </xf>
    <xf numFmtId="0" fontId="6" fillId="0" borderId="17" xfId="0" applyFont="1" applyBorder="1" applyAlignment="1">
      <alignment horizontal="right"/>
    </xf>
    <xf numFmtId="167" fontId="7" fillId="0" borderId="18" xfId="0" applyNumberFormat="1" applyFont="1" applyBorder="1" applyAlignment="1">
      <alignment horizontal="center"/>
    </xf>
    <xf numFmtId="167" fontId="7" fillId="0" borderId="16" xfId="0" applyNumberFormat="1" applyFont="1" applyBorder="1" applyAlignment="1">
      <alignment horizontal="center"/>
    </xf>
    <xf numFmtId="167" fontId="7" fillId="0" borderId="19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3" borderId="3" xfId="0" applyFont="1" applyFill="1" applyBorder="1" applyAlignment="1">
      <alignment horizontal="center" wrapText="1"/>
    </xf>
    <xf numFmtId="2" fontId="8" fillId="3" borderId="25" xfId="0" applyNumberFormat="1" applyFont="1" applyFill="1" applyBorder="1" applyAlignment="1">
      <alignment horizontal="center" wrapText="1"/>
    </xf>
    <xf numFmtId="0" fontId="4" fillId="0" borderId="0" xfId="0" applyFont="1" applyFill="1"/>
    <xf numFmtId="0" fontId="4" fillId="0" borderId="1" xfId="0" applyFont="1" applyFill="1" applyBorder="1"/>
    <xf numFmtId="0" fontId="4" fillId="0" borderId="1" xfId="0" applyFont="1" applyFill="1" applyBorder="1" applyAlignment="1"/>
    <xf numFmtId="0" fontId="16" fillId="0" borderId="1" xfId="0" applyFont="1" applyFill="1" applyBorder="1" applyAlignment="1">
      <alignment horizontal="left"/>
    </xf>
    <xf numFmtId="0" fontId="16" fillId="0" borderId="1" xfId="0" quotePrefix="1" applyFont="1" applyFill="1" applyBorder="1" applyAlignment="1">
      <alignment horizontal="left"/>
    </xf>
    <xf numFmtId="0" fontId="4" fillId="0" borderId="1" xfId="0" quotePrefix="1" applyFont="1" applyFill="1" applyBorder="1"/>
    <xf numFmtId="0" fontId="4" fillId="0" borderId="0" xfId="0" applyFont="1" applyFill="1" applyBorder="1" applyAlignment="1">
      <alignment horizontal="center"/>
    </xf>
    <xf numFmtId="1" fontId="5" fillId="0" borderId="1" xfId="0" applyNumberFormat="1" applyFont="1" applyBorder="1" applyAlignment="1">
      <alignment horizontal="center" vertical="center"/>
    </xf>
    <xf numFmtId="1" fontId="5" fillId="0" borderId="39" xfId="0" applyNumberFormat="1" applyFont="1" applyBorder="1"/>
    <xf numFmtId="1" fontId="5" fillId="0" borderId="29" xfId="0" applyNumberFormat="1" applyFont="1" applyBorder="1"/>
    <xf numFmtId="1" fontId="4" fillId="0" borderId="0" xfId="0" applyNumberFormat="1" applyFont="1"/>
    <xf numFmtId="0" fontId="38" fillId="11" borderId="3" xfId="0" applyFont="1" applyFill="1" applyBorder="1" applyAlignment="1">
      <alignment horizontal="center"/>
    </xf>
    <xf numFmtId="0" fontId="23" fillId="11" borderId="3" xfId="0" applyFont="1" applyFill="1" applyBorder="1" applyAlignment="1"/>
    <xf numFmtId="0" fontId="6" fillId="11" borderId="14" xfId="0" applyFont="1" applyFill="1" applyBorder="1" applyAlignment="1">
      <alignment horizontal="center"/>
    </xf>
    <xf numFmtId="15" fontId="4" fillId="18" borderId="29" xfId="0" applyNumberFormat="1" applyFont="1" applyFill="1" applyBorder="1" applyAlignment="1">
      <alignment horizontal="center"/>
    </xf>
    <xf numFmtId="0" fontId="2" fillId="18" borderId="29" xfId="0" applyFont="1" applyFill="1" applyBorder="1" applyAlignment="1">
      <alignment horizontal="center" wrapText="1"/>
    </xf>
    <xf numFmtId="1" fontId="2" fillId="18" borderId="29" xfId="0" applyNumberFormat="1" applyFont="1" applyFill="1" applyBorder="1" applyAlignment="1">
      <alignment horizontal="center" wrapText="1"/>
    </xf>
    <xf numFmtId="0" fontId="39" fillId="18" borderId="29" xfId="0" quotePrefix="1" applyFont="1" applyFill="1" applyBorder="1" applyAlignment="1">
      <alignment horizontal="center" wrapText="1"/>
    </xf>
    <xf numFmtId="49" fontId="2" fillId="18" borderId="29" xfId="0" quotePrefix="1" applyNumberFormat="1" applyFont="1" applyFill="1" applyBorder="1" applyAlignment="1">
      <alignment horizontal="center" wrapText="1"/>
    </xf>
    <xf numFmtId="0" fontId="0" fillId="18" borderId="3" xfId="0" applyFont="1" applyFill="1" applyBorder="1" applyAlignment="1"/>
    <xf numFmtId="0" fontId="9" fillId="18" borderId="3" xfId="0" applyFont="1" applyFill="1" applyBorder="1" applyAlignment="1">
      <alignment horizontal="center" wrapText="1"/>
    </xf>
    <xf numFmtId="2" fontId="8" fillId="18" borderId="25" xfId="0" applyNumberFormat="1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15" fontId="26" fillId="3" borderId="40" xfId="0" applyNumberFormat="1" applyFont="1" applyFill="1" applyBorder="1" applyAlignment="1">
      <alignment horizontal="center"/>
    </xf>
    <xf numFmtId="0" fontId="3" fillId="3" borderId="29" xfId="0" applyFont="1" applyFill="1" applyBorder="1" applyAlignment="1">
      <alignment horizontal="center" wrapText="1"/>
    </xf>
    <xf numFmtId="1" fontId="3" fillId="3" borderId="29" xfId="0" applyNumberFormat="1" applyFont="1" applyFill="1" applyBorder="1" applyAlignment="1">
      <alignment horizontal="center" wrapText="1"/>
    </xf>
    <xf numFmtId="0" fontId="39" fillId="3" borderId="29" xfId="0" quotePrefix="1" applyFont="1" applyFill="1" applyBorder="1" applyAlignment="1">
      <alignment horizontal="center" wrapText="1"/>
    </xf>
    <xf numFmtId="49" fontId="3" fillId="3" borderId="29" xfId="0" quotePrefix="1" applyNumberFormat="1" applyFont="1" applyFill="1" applyBorder="1" applyAlignment="1">
      <alignment horizontal="center" wrapText="1"/>
    </xf>
    <xf numFmtId="15" fontId="4" fillId="3" borderId="40" xfId="0" applyNumberFormat="1" applyFont="1" applyFill="1" applyBorder="1" applyAlignment="1">
      <alignment horizontal="center"/>
    </xf>
    <xf numFmtId="0" fontId="41" fillId="3" borderId="29" xfId="0" quotePrefix="1" applyFont="1" applyFill="1" applyBorder="1" applyAlignment="1">
      <alignment horizontal="center" wrapText="1"/>
    </xf>
    <xf numFmtId="0" fontId="2" fillId="4" borderId="29" xfId="0" applyFont="1" applyFill="1" applyBorder="1" applyAlignment="1">
      <alignment horizontal="center" wrapText="1"/>
    </xf>
    <xf numFmtId="15" fontId="2" fillId="4" borderId="40" xfId="0" applyNumberFormat="1" applyFont="1" applyFill="1" applyBorder="1" applyAlignment="1">
      <alignment horizontal="center"/>
    </xf>
    <xf numFmtId="1" fontId="2" fillId="4" borderId="29" xfId="0" applyNumberFormat="1" applyFont="1" applyFill="1" applyBorder="1" applyAlignment="1">
      <alignment horizontal="center" wrapText="1"/>
    </xf>
    <xf numFmtId="0" fontId="41" fillId="4" borderId="29" xfId="0" quotePrefix="1" applyFont="1" applyFill="1" applyBorder="1" applyAlignment="1">
      <alignment horizontal="center" wrapText="1"/>
    </xf>
    <xf numFmtId="49" fontId="2" fillId="4" borderId="29" xfId="0" quotePrefix="1" applyNumberFormat="1" applyFont="1" applyFill="1" applyBorder="1" applyAlignment="1">
      <alignment horizontal="center" wrapText="1"/>
    </xf>
    <xf numFmtId="0" fontId="4" fillId="9" borderId="29" xfId="0" applyFont="1" applyFill="1" applyBorder="1" applyAlignment="1">
      <alignment horizontal="center" wrapText="1"/>
    </xf>
    <xf numFmtId="0" fontId="2" fillId="0" borderId="29" xfId="0" applyFont="1" applyFill="1" applyBorder="1" applyAlignment="1">
      <alignment horizontal="center" wrapText="1"/>
    </xf>
    <xf numFmtId="1" fontId="2" fillId="0" borderId="29" xfId="0" applyNumberFormat="1" applyFont="1" applyFill="1" applyBorder="1" applyAlignment="1">
      <alignment horizontal="center" wrapText="1"/>
    </xf>
    <xf numFmtId="0" fontId="12" fillId="0" borderId="29" xfId="0" applyFont="1" applyFill="1" applyBorder="1" applyAlignment="1">
      <alignment horizontal="center" wrapText="1"/>
    </xf>
    <xf numFmtId="49" fontId="12" fillId="0" borderId="29" xfId="0" quotePrefix="1" applyNumberFormat="1" applyFont="1" applyFill="1" applyBorder="1" applyAlignment="1">
      <alignment horizontal="center" wrapText="1"/>
    </xf>
    <xf numFmtId="0" fontId="0" fillId="0" borderId="0" xfId="0" applyFont="1" applyFill="1" applyAlignment="1"/>
    <xf numFmtId="0" fontId="22" fillId="0" borderId="0" xfId="0" applyFont="1" applyFill="1" applyAlignment="1"/>
    <xf numFmtId="0" fontId="23" fillId="0" borderId="29" xfId="0" applyFont="1" applyFill="1" applyBorder="1" applyAlignment="1">
      <alignment horizontal="center" wrapText="1"/>
    </xf>
    <xf numFmtId="0" fontId="12" fillId="0" borderId="29" xfId="0" quotePrefix="1" applyFont="1" applyFill="1" applyBorder="1" applyAlignment="1">
      <alignment horizontal="center" wrapText="1"/>
    </xf>
    <xf numFmtId="0" fontId="23" fillId="0" borderId="0" xfId="0" applyFont="1" applyFill="1" applyAlignment="1"/>
    <xf numFmtId="0" fontId="23" fillId="0" borderId="0" xfId="0" quotePrefix="1" applyFont="1" applyFill="1" applyAlignment="1"/>
    <xf numFmtId="0" fontId="23" fillId="0" borderId="29" xfId="0" quotePrefix="1" applyFont="1" applyFill="1" applyBorder="1" applyAlignment="1">
      <alignment horizontal="center" wrapText="1"/>
    </xf>
    <xf numFmtId="0" fontId="4" fillId="0" borderId="1" xfId="0" applyFont="1" applyBorder="1"/>
    <xf numFmtId="1" fontId="5" fillId="0" borderId="32" xfId="0" applyNumberFormat="1" applyFont="1" applyBorder="1"/>
    <xf numFmtId="0" fontId="6" fillId="2" borderId="17" xfId="0" applyFont="1" applyFill="1" applyBorder="1" applyAlignment="1">
      <alignment horizontal="center"/>
    </xf>
    <xf numFmtId="0" fontId="2" fillId="11" borderId="29" xfId="0" applyFont="1" applyFill="1" applyBorder="1" applyAlignment="1">
      <alignment horizontal="center" wrapText="1"/>
    </xf>
    <xf numFmtId="1" fontId="11" fillId="11" borderId="29" xfId="0" applyNumberFormat="1" applyFont="1" applyFill="1" applyBorder="1" applyAlignment="1">
      <alignment horizontal="center" wrapText="1"/>
    </xf>
    <xf numFmtId="49" fontId="2" fillId="11" borderId="29" xfId="0" quotePrefix="1" applyNumberFormat="1" applyFont="1" applyFill="1" applyBorder="1" applyAlignment="1">
      <alignment horizontal="center" wrapText="1"/>
    </xf>
    <xf numFmtId="0" fontId="9" fillId="11" borderId="29" xfId="0" applyFont="1" applyFill="1" applyBorder="1" applyAlignment="1">
      <alignment horizontal="center" wrapText="1"/>
    </xf>
    <xf numFmtId="1" fontId="2" fillId="11" borderId="29" xfId="0" applyNumberFormat="1" applyFont="1" applyFill="1" applyBorder="1" applyAlignment="1">
      <alignment horizontal="center" wrapText="1"/>
    </xf>
    <xf numFmtId="0" fontId="12" fillId="11" borderId="29" xfId="0" applyFont="1" applyFill="1" applyBorder="1" applyAlignment="1">
      <alignment horizontal="center" wrapText="1"/>
    </xf>
    <xf numFmtId="49" fontId="11" fillId="4" borderId="29" xfId="0" quotePrefix="1" applyNumberFormat="1" applyFont="1" applyFill="1" applyBorder="1" applyAlignment="1">
      <alignment horizontal="center" wrapText="1"/>
    </xf>
    <xf numFmtId="49" fontId="9" fillId="4" borderId="29" xfId="0" quotePrefix="1" applyNumberFormat="1" applyFont="1" applyFill="1" applyBorder="1" applyAlignment="1">
      <alignment horizontal="center" wrapText="1"/>
    </xf>
    <xf numFmtId="0" fontId="2" fillId="9" borderId="29" xfId="0" applyFont="1" applyFill="1" applyBorder="1" applyAlignment="1">
      <alignment horizontal="center" wrapText="1"/>
    </xf>
    <xf numFmtId="1" fontId="2" fillId="9" borderId="29" xfId="0" applyNumberFormat="1" applyFont="1" applyFill="1" applyBorder="1" applyAlignment="1">
      <alignment horizontal="center" wrapText="1"/>
    </xf>
    <xf numFmtId="49" fontId="2" fillId="9" borderId="29" xfId="0" quotePrefix="1" applyNumberFormat="1" applyFont="1" applyFill="1" applyBorder="1" applyAlignment="1">
      <alignment horizontal="center" wrapText="1"/>
    </xf>
    <xf numFmtId="0" fontId="11" fillId="9" borderId="29" xfId="0" applyFont="1" applyFill="1" applyBorder="1" applyAlignment="1">
      <alignment horizontal="center" wrapText="1"/>
    </xf>
    <xf numFmtId="2" fontId="8" fillId="3" borderId="44" xfId="0" applyNumberFormat="1" applyFont="1" applyFill="1" applyBorder="1" applyAlignment="1">
      <alignment horizontal="center" wrapText="1"/>
    </xf>
    <xf numFmtId="15" fontId="4" fillId="11" borderId="40" xfId="0" applyNumberFormat="1" applyFont="1" applyFill="1" applyBorder="1" applyAlignment="1">
      <alignment horizontal="center"/>
    </xf>
    <xf numFmtId="2" fontId="8" fillId="11" borderId="44" xfId="0" applyNumberFormat="1" applyFont="1" applyFill="1" applyBorder="1" applyAlignment="1">
      <alignment horizontal="center" wrapText="1"/>
    </xf>
    <xf numFmtId="2" fontId="18" fillId="11" borderId="44" xfId="0" applyNumberFormat="1" applyFont="1" applyFill="1" applyBorder="1" applyAlignment="1">
      <alignment horizontal="center" wrapText="1"/>
    </xf>
    <xf numFmtId="2" fontId="8" fillId="4" borderId="44" xfId="0" applyNumberFormat="1" applyFont="1" applyFill="1" applyBorder="1" applyAlignment="1">
      <alignment horizontal="center" wrapText="1"/>
    </xf>
    <xf numFmtId="2" fontId="8" fillId="9" borderId="44" xfId="0" applyNumberFormat="1" applyFont="1" applyFill="1" applyBorder="1" applyAlignment="1">
      <alignment horizontal="center" wrapText="1"/>
    </xf>
    <xf numFmtId="15" fontId="4" fillId="9" borderId="40" xfId="0" applyNumberFormat="1" applyFont="1" applyFill="1" applyBorder="1" applyAlignment="1">
      <alignment horizontal="center"/>
    </xf>
    <xf numFmtId="16" fontId="2" fillId="0" borderId="40" xfId="0" applyNumberFormat="1" applyFont="1" applyFill="1" applyBorder="1" applyAlignment="1">
      <alignment horizontal="center"/>
    </xf>
    <xf numFmtId="16" fontId="4" fillId="0" borderId="40" xfId="0" applyNumberFormat="1" applyFont="1" applyFill="1" applyBorder="1" applyAlignment="1">
      <alignment horizontal="center"/>
    </xf>
    <xf numFmtId="16" fontId="2" fillId="0" borderId="45" xfId="0" applyNumberFormat="1" applyFont="1" applyFill="1" applyBorder="1" applyAlignment="1">
      <alignment horizontal="center"/>
    </xf>
    <xf numFmtId="0" fontId="2" fillId="0" borderId="46" xfId="0" applyFont="1" applyFill="1" applyBorder="1" applyAlignment="1">
      <alignment horizontal="center" wrapText="1"/>
    </xf>
    <xf numFmtId="1" fontId="2" fillId="0" borderId="46" xfId="0" applyNumberFormat="1" applyFont="1" applyFill="1" applyBorder="1" applyAlignment="1">
      <alignment horizontal="center" wrapText="1"/>
    </xf>
    <xf numFmtId="0" fontId="12" fillId="0" borderId="46" xfId="0" applyFont="1" applyFill="1" applyBorder="1" applyAlignment="1">
      <alignment horizontal="center" wrapText="1"/>
    </xf>
    <xf numFmtId="0" fontId="23" fillId="11" borderId="29" xfId="0" applyFont="1" applyFill="1" applyBorder="1" applyAlignment="1">
      <alignment horizontal="center"/>
    </xf>
    <xf numFmtId="0" fontId="4" fillId="0" borderId="29" xfId="0" applyFont="1" applyFill="1" applyBorder="1" applyAlignment="1">
      <alignment horizontal="center"/>
    </xf>
    <xf numFmtId="0" fontId="26" fillId="0" borderId="41" xfId="0" applyFont="1" applyBorder="1" applyAlignment="1">
      <alignment horizontal="center"/>
    </xf>
    <xf numFmtId="0" fontId="3" fillId="2" borderId="42" xfId="0" applyFont="1" applyFill="1" applyBorder="1" applyAlignment="1">
      <alignment horizontal="center" wrapText="1"/>
    </xf>
    <xf numFmtId="1" fontId="3" fillId="2" borderId="42" xfId="0" applyNumberFormat="1" applyFont="1" applyFill="1" applyBorder="1" applyAlignment="1">
      <alignment horizontal="center" wrapText="1"/>
    </xf>
    <xf numFmtId="165" fontId="3" fillId="2" borderId="43" xfId="0" applyNumberFormat="1" applyFont="1" applyFill="1" applyBorder="1" applyAlignment="1">
      <alignment horizontal="center" wrapText="1"/>
    </xf>
    <xf numFmtId="0" fontId="23" fillId="3" borderId="29" xfId="0" applyFont="1" applyFill="1" applyBorder="1" applyAlignment="1">
      <alignment horizontal="center"/>
    </xf>
    <xf numFmtId="2" fontId="8" fillId="0" borderId="44" xfId="0" applyNumberFormat="1" applyFont="1" applyFill="1" applyBorder="1" applyAlignment="1">
      <alignment horizontal="center" wrapText="1"/>
    </xf>
    <xf numFmtId="49" fontId="12" fillId="0" borderId="46" xfId="0" quotePrefix="1" applyNumberFormat="1" applyFont="1" applyFill="1" applyBorder="1" applyAlignment="1">
      <alignment horizontal="center" wrapText="1"/>
    </xf>
    <xf numFmtId="2" fontId="8" fillId="0" borderId="47" xfId="0" applyNumberFormat="1" applyFont="1" applyFill="1" applyBorder="1" applyAlignment="1">
      <alignment horizontal="center" wrapText="1"/>
    </xf>
    <xf numFmtId="0" fontId="41" fillId="0" borderId="1" xfId="0" applyFont="1" applyBorder="1" applyAlignment="1">
      <alignment horizontal="center"/>
    </xf>
    <xf numFmtId="0" fontId="42" fillId="0" borderId="6" xfId="0" applyFont="1" applyBorder="1" applyAlignment="1">
      <alignment horizontal="center"/>
    </xf>
    <xf numFmtId="0" fontId="43" fillId="0" borderId="30" xfId="0" applyFont="1" applyBorder="1" applyAlignment="1">
      <alignment horizontal="center"/>
    </xf>
    <xf numFmtId="0" fontId="43" fillId="0" borderId="21" xfId="0" applyFont="1" applyBorder="1" applyAlignment="1">
      <alignment horizontal="center"/>
    </xf>
    <xf numFmtId="0" fontId="41" fillId="2" borderId="42" xfId="0" applyFont="1" applyFill="1" applyBorder="1" applyAlignment="1">
      <alignment horizontal="center" wrapText="1"/>
    </xf>
    <xf numFmtId="0" fontId="43" fillId="11" borderId="29" xfId="0" applyFont="1" applyFill="1" applyBorder="1" applyAlignment="1">
      <alignment horizontal="center"/>
    </xf>
    <xf numFmtId="0" fontId="44" fillId="11" borderId="29" xfId="0" quotePrefix="1" applyFont="1" applyFill="1" applyBorder="1" applyAlignment="1">
      <alignment horizontal="center" wrapText="1"/>
    </xf>
    <xf numFmtId="0" fontId="41" fillId="9" borderId="29" xfId="0" applyFont="1" applyFill="1" applyBorder="1" applyAlignment="1">
      <alignment horizontal="center" wrapText="1"/>
    </xf>
    <xf numFmtId="0" fontId="41" fillId="0" borderId="29" xfId="0" quotePrefix="1" applyFont="1" applyFill="1" applyBorder="1" applyAlignment="1">
      <alignment horizontal="center" wrapText="1"/>
    </xf>
    <xf numFmtId="0" fontId="43" fillId="0" borderId="29" xfId="0" applyFont="1" applyFill="1" applyBorder="1" applyAlignment="1">
      <alignment horizontal="center"/>
    </xf>
    <xf numFmtId="0" fontId="43" fillId="0" borderId="46" xfId="0" applyFont="1" applyFill="1" applyBorder="1" applyAlignment="1">
      <alignment horizontal="center"/>
    </xf>
    <xf numFmtId="0" fontId="43" fillId="0" borderId="0" xfId="0" applyFont="1" applyAlignment="1">
      <alignment horizontal="center"/>
    </xf>
    <xf numFmtId="2" fontId="4" fillId="0" borderId="0" xfId="0" applyNumberFormat="1" applyFont="1"/>
    <xf numFmtId="0" fontId="3" fillId="13" borderId="33" xfId="2" applyFont="1" applyFill="1" applyBorder="1" applyAlignment="1">
      <alignment horizontal="center"/>
    </xf>
    <xf numFmtId="0" fontId="3" fillId="13" borderId="33" xfId="2" applyFont="1" applyFill="1" applyBorder="1" applyAlignment="1">
      <alignment horizontal="center" wrapText="1"/>
    </xf>
    <xf numFmtId="168" fontId="3" fillId="13" borderId="33" xfId="2" applyNumberFormat="1" applyFont="1" applyFill="1" applyBorder="1" applyAlignment="1">
      <alignment horizontal="center" wrapText="1"/>
    </xf>
    <xf numFmtId="0" fontId="25" fillId="13" borderId="33" xfId="0" applyFont="1" applyFill="1" applyBorder="1" applyAlignment="1">
      <alignment horizontal="center" vertical="center" wrapText="1"/>
    </xf>
    <xf numFmtId="0" fontId="27" fillId="0" borderId="33" xfId="0" applyFont="1" applyBorder="1" applyAlignment="1">
      <alignment horizontal="center" vertical="center" wrapText="1"/>
    </xf>
    <xf numFmtId="0" fontId="0" fillId="0" borderId="1" xfId="0" applyFont="1" applyBorder="1" applyAlignment="1"/>
    <xf numFmtId="0" fontId="0" fillId="13" borderId="1" xfId="0" applyFill="1" applyBorder="1"/>
    <xf numFmtId="0" fontId="41" fillId="13" borderId="33" xfId="2" applyFont="1" applyFill="1" applyBorder="1" applyAlignment="1">
      <alignment horizontal="center" wrapText="1"/>
    </xf>
    <xf numFmtId="0" fontId="41" fillId="13" borderId="34" xfId="2" applyFont="1" applyFill="1" applyBorder="1" applyAlignment="1">
      <alignment horizontal="center" wrapText="1"/>
    </xf>
    <xf numFmtId="0" fontId="0" fillId="2" borderId="29" xfId="0" applyFill="1" applyBorder="1" applyAlignment="1"/>
    <xf numFmtId="0" fontId="3" fillId="2" borderId="29" xfId="2" applyFont="1" applyFill="1" applyBorder="1" applyAlignment="1">
      <alignment wrapText="1"/>
    </xf>
    <xf numFmtId="0" fontId="3" fillId="2" borderId="35" xfId="2" applyFont="1" applyFill="1" applyBorder="1" applyAlignment="1">
      <alignment wrapText="1"/>
    </xf>
    <xf numFmtId="168" fontId="28" fillId="2" borderId="29" xfId="2" applyNumberFormat="1" applyFont="1" applyFill="1" applyBorder="1" applyAlignment="1">
      <alignment wrapText="1"/>
    </xf>
    <xf numFmtId="0" fontId="13" fillId="2" borderId="35" xfId="2" applyFont="1" applyFill="1" applyBorder="1" applyAlignment="1">
      <alignment wrapText="1"/>
    </xf>
    <xf numFmtId="0" fontId="13" fillId="2" borderId="29" xfId="2" applyFont="1" applyFill="1" applyBorder="1" applyAlignment="1">
      <alignment wrapText="1"/>
    </xf>
    <xf numFmtId="0" fontId="29" fillId="2" borderId="35" xfId="2" applyFont="1" applyFill="1" applyBorder="1" applyAlignment="1">
      <alignment wrapText="1"/>
    </xf>
    <xf numFmtId="0" fontId="29" fillId="2" borderId="29" xfId="2" applyFont="1" applyFill="1" applyBorder="1" applyAlignment="1">
      <alignment wrapText="1"/>
    </xf>
    <xf numFmtId="168" fontId="21" fillId="2" borderId="29" xfId="2" applyNumberFormat="1" applyFont="1" applyFill="1" applyBorder="1" applyAlignment="1">
      <alignment wrapText="1"/>
    </xf>
    <xf numFmtId="0" fontId="12" fillId="2" borderId="35" xfId="2" applyFont="1" applyFill="1" applyBorder="1" applyAlignment="1">
      <alignment wrapText="1"/>
    </xf>
    <xf numFmtId="0" fontId="2" fillId="2" borderId="35" xfId="2" applyFont="1" applyFill="1" applyBorder="1" applyAlignment="1">
      <alignment wrapText="1"/>
    </xf>
    <xf numFmtId="0" fontId="0" fillId="2" borderId="36" xfId="0" applyFill="1" applyBorder="1" applyAlignment="1"/>
    <xf numFmtId="0" fontId="1" fillId="2" borderId="29" xfId="1" applyNumberFormat="1" applyFont="1" applyFill="1" applyBorder="1" applyAlignment="1"/>
    <xf numFmtId="0" fontId="43" fillId="13" borderId="29" xfId="2" applyFont="1" applyFill="1" applyBorder="1" applyAlignment="1">
      <alignment horizontal="center"/>
    </xf>
    <xf numFmtId="0" fontId="43" fillId="13" borderId="1" xfId="2" applyFont="1" applyFill="1" applyAlignment="1">
      <alignment horizontal="center"/>
    </xf>
    <xf numFmtId="0" fontId="43" fillId="2" borderId="35" xfId="0" applyFont="1" applyFill="1" applyBorder="1" applyAlignment="1">
      <alignment horizontal="center"/>
    </xf>
    <xf numFmtId="0" fontId="43" fillId="2" borderId="29" xfId="0" applyFont="1" applyFill="1" applyBorder="1" applyAlignment="1">
      <alignment horizontal="center"/>
    </xf>
    <xf numFmtId="0" fontId="45" fillId="7" borderId="48" xfId="2" applyFont="1" applyFill="1" applyBorder="1" applyAlignment="1">
      <alignment horizontal="center"/>
    </xf>
    <xf numFmtId="0" fontId="46" fillId="7" borderId="48" xfId="2" applyFont="1" applyFill="1" applyBorder="1" applyAlignment="1">
      <alignment horizontal="center"/>
    </xf>
    <xf numFmtId="0" fontId="5" fillId="7" borderId="48" xfId="2" applyFont="1" applyFill="1" applyBorder="1" applyAlignment="1">
      <alignment horizontal="left"/>
    </xf>
    <xf numFmtId="0" fontId="5" fillId="7" borderId="48" xfId="2" applyFont="1" applyFill="1" applyBorder="1" applyAlignment="1">
      <alignment horizontal="center"/>
    </xf>
    <xf numFmtId="0" fontId="5" fillId="7" borderId="48" xfId="2" applyFont="1" applyFill="1" applyBorder="1" applyAlignment="1">
      <alignment horizontal="right"/>
    </xf>
    <xf numFmtId="43" fontId="5" fillId="7" borderId="48" xfId="2" applyNumberFormat="1" applyFont="1" applyFill="1" applyBorder="1" applyAlignment="1">
      <alignment horizontal="center" vertical="center" wrapText="1"/>
    </xf>
    <xf numFmtId="168" fontId="5" fillId="7" borderId="49" xfId="2" applyNumberFormat="1" applyFont="1" applyFill="1" applyBorder="1" applyAlignment="1">
      <alignment horizontal="center" vertical="center" wrapText="1"/>
    </xf>
    <xf numFmtId="15" fontId="9" fillId="4" borderId="40" xfId="0" applyNumberFormat="1" applyFont="1" applyFill="1" applyBorder="1" applyAlignment="1">
      <alignment horizontal="center"/>
    </xf>
    <xf numFmtId="0" fontId="9" fillId="4" borderId="29" xfId="0" applyFont="1" applyFill="1" applyBorder="1" applyAlignment="1">
      <alignment horizontal="center" wrapText="1"/>
    </xf>
    <xf numFmtId="1" fontId="9" fillId="4" borderId="29" xfId="0" applyNumberFormat="1" applyFont="1" applyFill="1" applyBorder="1" applyAlignment="1">
      <alignment horizontal="center" wrapText="1"/>
    </xf>
    <xf numFmtId="0" fontId="44" fillId="4" borderId="29" xfId="0" quotePrefix="1" applyFont="1" applyFill="1" applyBorder="1" applyAlignment="1">
      <alignment horizontal="center" wrapText="1"/>
    </xf>
    <xf numFmtId="2" fontId="18" fillId="4" borderId="44" xfId="0" applyNumberFormat="1" applyFont="1" applyFill="1" applyBorder="1" applyAlignment="1">
      <alignment horizontal="center" wrapText="1"/>
    </xf>
    <xf numFmtId="0" fontId="47" fillId="0" borderId="1" xfId="0" applyFont="1" applyFill="1" applyBorder="1" applyAlignment="1">
      <alignment horizontal="left"/>
    </xf>
    <xf numFmtId="0" fontId="9" fillId="0" borderId="0" xfId="0" applyFont="1" applyAlignment="1">
      <alignment horizontal="center"/>
    </xf>
    <xf numFmtId="0" fontId="11" fillId="0" borderId="1" xfId="0" applyFont="1" applyFill="1" applyBorder="1" applyAlignment="1">
      <alignment horizontal="center"/>
    </xf>
    <xf numFmtId="15" fontId="2" fillId="3" borderId="40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9" fillId="0" borderId="1" xfId="0" applyFont="1" applyFill="1" applyBorder="1" applyAlignment="1">
      <alignment horizontal="left"/>
    </xf>
    <xf numFmtId="0" fontId="39" fillId="0" borderId="1" xfId="0" quotePrefix="1" applyFont="1" applyFill="1" applyBorder="1" applyAlignment="1">
      <alignment horizontal="left"/>
    </xf>
    <xf numFmtId="15" fontId="2" fillId="9" borderId="40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5" fontId="6" fillId="0" borderId="18" xfId="0" applyNumberFormat="1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33" fillId="0" borderId="37" xfId="0" applyFont="1" applyBorder="1" applyAlignment="1">
      <alignment horizontal="center" vertical="center"/>
    </xf>
    <xf numFmtId="0" fontId="34" fillId="13" borderId="50" xfId="3" applyFont="1" applyFill="1" applyBorder="1" applyAlignment="1">
      <alignment horizontal="center" vertical="center"/>
    </xf>
    <xf numFmtId="169" fontId="34" fillId="13" borderId="50" xfId="3" applyNumberFormat="1" applyFont="1" applyFill="1" applyBorder="1" applyAlignment="1">
      <alignment horizontal="center" vertical="center"/>
    </xf>
    <xf numFmtId="0" fontId="34" fillId="13" borderId="51" xfId="3" applyFont="1" applyFill="1" applyBorder="1" applyAlignment="1">
      <alignment horizontal="center" vertical="center"/>
    </xf>
    <xf numFmtId="0" fontId="34" fillId="13" borderId="51" xfId="3" applyFont="1" applyFill="1" applyBorder="1" applyAlignment="1">
      <alignment horizontal="center" vertical="center" wrapText="1"/>
    </xf>
    <xf numFmtId="0" fontId="34" fillId="13" borderId="52" xfId="3" applyFont="1" applyFill="1" applyBorder="1" applyAlignment="1">
      <alignment horizontal="center" vertical="center"/>
    </xf>
    <xf numFmtId="2" fontId="35" fillId="7" borderId="37" xfId="0" applyNumberFormat="1" applyFont="1" applyFill="1" applyBorder="1" applyAlignment="1">
      <alignment horizontal="center" vertical="center"/>
    </xf>
    <xf numFmtId="0" fontId="0" fillId="2" borderId="53" xfId="0" applyFill="1" applyBorder="1" applyAlignment="1">
      <alignment horizontal="center" vertical="center"/>
    </xf>
    <xf numFmtId="169" fontId="37" fillId="2" borderId="33" xfId="0" applyNumberFormat="1" applyFont="1" applyFill="1" applyBorder="1" applyAlignment="1">
      <alignment horizontal="center" vertical="center" wrapText="1"/>
    </xf>
    <xf numFmtId="0" fontId="37" fillId="2" borderId="33" xfId="0" applyFont="1" applyFill="1" applyBorder="1" applyAlignment="1">
      <alignment horizontal="center" vertical="center" wrapText="1"/>
    </xf>
    <xf numFmtId="0" fontId="36" fillId="2" borderId="33" xfId="0" applyFont="1" applyFill="1" applyBorder="1" applyAlignment="1">
      <alignment horizontal="center" vertical="center" wrapText="1"/>
    </xf>
    <xf numFmtId="0" fontId="0" fillId="2" borderId="33" xfId="0" applyFill="1" applyBorder="1" applyAlignment="1">
      <alignment horizontal="center" vertical="center"/>
    </xf>
    <xf numFmtId="2" fontId="37" fillId="2" borderId="33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169" fontId="37" fillId="2" borderId="29" xfId="0" applyNumberFormat="1" applyFont="1" applyFill="1" applyBorder="1" applyAlignment="1">
      <alignment horizontal="center" vertical="center" wrapText="1"/>
    </xf>
    <xf numFmtId="0" fontId="36" fillId="2" borderId="29" xfId="0" applyFont="1" applyFill="1" applyBorder="1" applyAlignment="1">
      <alignment horizontal="center" vertical="center" wrapText="1"/>
    </xf>
    <xf numFmtId="0" fontId="37" fillId="2" borderId="29" xfId="0" applyFont="1" applyFill="1" applyBorder="1" applyAlignment="1">
      <alignment horizontal="center" vertical="center" wrapText="1"/>
    </xf>
    <xf numFmtId="0" fontId="0" fillId="2" borderId="29" xfId="0" applyFill="1" applyBorder="1" applyAlignment="1">
      <alignment horizontal="center" vertical="center"/>
    </xf>
    <xf numFmtId="0" fontId="0" fillId="2" borderId="29" xfId="0" quotePrefix="1" applyFill="1" applyBorder="1" applyAlignment="1">
      <alignment horizontal="center" vertical="center"/>
    </xf>
    <xf numFmtId="0" fontId="23" fillId="2" borderId="29" xfId="0" applyFont="1" applyFill="1" applyBorder="1" applyAlignment="1">
      <alignment horizontal="center" vertical="center"/>
    </xf>
    <xf numFmtId="0" fontId="0" fillId="2" borderId="54" xfId="0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169" fontId="0" fillId="0" borderId="0" xfId="0" applyNumberFormat="1" applyAlignment="1">
      <alignment horizontal="center" vertical="center"/>
    </xf>
    <xf numFmtId="169" fontId="37" fillId="17" borderId="29" xfId="0" applyNumberFormat="1" applyFont="1" applyFill="1" applyBorder="1" applyAlignment="1">
      <alignment horizontal="center" vertical="center" wrapText="1"/>
    </xf>
    <xf numFmtId="0" fontId="37" fillId="17" borderId="29" xfId="0" applyFont="1" applyFill="1" applyBorder="1" applyAlignment="1">
      <alignment horizontal="center" vertical="center" wrapText="1"/>
    </xf>
    <xf numFmtId="0" fontId="32" fillId="15" borderId="1" xfId="0" applyFont="1" applyFill="1" applyBorder="1" applyAlignment="1">
      <alignment horizontal="center" vertical="center"/>
    </xf>
  </cellXfs>
  <cellStyles count="4">
    <cellStyle name="Bad" xfId="3" builtinId="27"/>
    <cellStyle name="Comma" xfId="1" builtinId="3"/>
    <cellStyle name="Normal" xfId="0" builtinId="0"/>
    <cellStyle name="Normal 2" xfId="2" xr:uid="{00000000-0005-0000-0000-000003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59"/>
  <sheetViews>
    <sheetView topLeftCell="A119" zoomScaleNormal="100" workbookViewId="0">
      <selection activeCell="D127" sqref="D127"/>
    </sheetView>
  </sheetViews>
  <sheetFormatPr defaultColWidth="14.42578125" defaultRowHeight="12" x14ac:dyDescent="0.2"/>
  <cols>
    <col min="1" max="1" width="14.42578125" style="4"/>
    <col min="2" max="3" width="17" style="4" customWidth="1"/>
    <col min="4" max="4" width="18.140625" style="4" customWidth="1"/>
    <col min="5" max="5" width="18.85546875" style="4" customWidth="1"/>
    <col min="6" max="6" width="31.42578125" style="4" customWidth="1"/>
    <col min="7" max="7" width="23" style="4" customWidth="1"/>
    <col min="8" max="9" width="11.28515625" style="4" customWidth="1"/>
    <col min="10" max="10" width="3.85546875" style="4" customWidth="1"/>
    <col min="11" max="11" width="4" style="4" customWidth="1"/>
    <col min="12" max="12" width="4.42578125" style="4" customWidth="1"/>
    <col min="13" max="13" width="4.28515625" style="4" customWidth="1"/>
    <col min="14" max="14" width="6.7109375" style="4" customWidth="1"/>
    <col min="15" max="16384" width="14.42578125" style="4"/>
  </cols>
  <sheetData>
    <row r="1" spans="1:15" ht="30" customHeight="1" thickBot="1" x14ac:dyDescent="0.25">
      <c r="B1" s="1" t="s">
        <v>19</v>
      </c>
      <c r="C1" s="1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5" ht="12.75" thickBot="1" x14ac:dyDescent="0.25">
      <c r="B2" s="80" t="s">
        <v>19</v>
      </c>
      <c r="C2" s="81"/>
      <c r="D2" s="82" t="s">
        <v>1003</v>
      </c>
      <c r="E2" s="83"/>
      <c r="F2" s="41" t="s">
        <v>20</v>
      </c>
      <c r="G2" s="48" t="s">
        <v>27</v>
      </c>
      <c r="H2" s="5"/>
      <c r="I2" s="5"/>
      <c r="J2" s="6"/>
      <c r="K2" s="7"/>
      <c r="L2" s="8"/>
      <c r="M2" s="8"/>
      <c r="N2" s="9"/>
    </row>
    <row r="3" spans="1:15" x14ac:dyDescent="0.2">
      <c r="B3" s="87" t="s">
        <v>11</v>
      </c>
      <c r="C3" s="88"/>
      <c r="D3" s="79" t="s">
        <v>1004</v>
      </c>
      <c r="E3" s="89"/>
      <c r="F3" s="42" t="s">
        <v>21</v>
      </c>
      <c r="G3" s="49" t="s">
        <v>28</v>
      </c>
      <c r="H3" s="10"/>
      <c r="I3" s="10"/>
      <c r="J3" s="11"/>
      <c r="K3" s="12"/>
      <c r="L3" s="13"/>
      <c r="M3" s="13"/>
      <c r="N3" s="14"/>
    </row>
    <row r="4" spans="1:15" x14ac:dyDescent="0.2">
      <c r="B4" s="87" t="s">
        <v>12</v>
      </c>
      <c r="C4" s="88"/>
      <c r="D4" s="94"/>
      <c r="E4" s="95"/>
      <c r="F4" s="43" t="s">
        <v>22</v>
      </c>
      <c r="G4" s="50" t="s">
        <v>29</v>
      </c>
      <c r="H4" s="16"/>
      <c r="I4" s="16"/>
      <c r="J4" s="17"/>
      <c r="K4" s="18"/>
      <c r="L4" s="19"/>
      <c r="M4" s="19"/>
      <c r="N4" s="20"/>
    </row>
    <row r="5" spans="1:15" x14ac:dyDescent="0.2">
      <c r="B5" s="87" t="s">
        <v>13</v>
      </c>
      <c r="C5" s="88"/>
      <c r="D5" s="94"/>
      <c r="E5" s="97"/>
      <c r="F5" s="44" t="s">
        <v>23</v>
      </c>
      <c r="G5" s="15"/>
      <c r="H5" s="16"/>
      <c r="I5" s="16"/>
      <c r="J5" s="17"/>
      <c r="K5" s="21"/>
      <c r="L5" s="22"/>
      <c r="M5" s="22"/>
      <c r="N5" s="23"/>
    </row>
    <row r="6" spans="1:15" x14ac:dyDescent="0.2">
      <c r="B6" s="99" t="s">
        <v>14</v>
      </c>
      <c r="C6" s="100"/>
      <c r="D6" s="101">
        <v>44466</v>
      </c>
      <c r="E6" s="102"/>
      <c r="F6" s="45" t="s">
        <v>24</v>
      </c>
      <c r="G6" s="24"/>
      <c r="H6" s="25"/>
      <c r="I6" s="25"/>
      <c r="J6" s="26"/>
      <c r="K6" s="27"/>
      <c r="L6" s="28"/>
      <c r="M6" s="28"/>
      <c r="N6" s="29"/>
    </row>
    <row r="7" spans="1:15" x14ac:dyDescent="0.2">
      <c r="B7" s="87" t="s">
        <v>15</v>
      </c>
      <c r="C7" s="88"/>
      <c r="D7" s="101">
        <v>44469</v>
      </c>
      <c r="E7" s="102"/>
      <c r="F7" s="46" t="s">
        <v>25</v>
      </c>
      <c r="G7" s="24"/>
      <c r="H7" s="25"/>
      <c r="I7" s="25"/>
      <c r="J7" s="26"/>
      <c r="K7" s="27"/>
      <c r="L7" s="28"/>
      <c r="M7" s="28"/>
      <c r="N7" s="29"/>
    </row>
    <row r="8" spans="1:15" ht="15.75" customHeight="1" thickBot="1" x14ac:dyDescent="0.25">
      <c r="B8" s="103" t="s">
        <v>16</v>
      </c>
      <c r="C8" s="88"/>
      <c r="D8" s="101">
        <v>44484</v>
      </c>
      <c r="E8" s="104"/>
      <c r="F8" s="47" t="s">
        <v>26</v>
      </c>
      <c r="G8" s="30"/>
      <c r="H8" s="31"/>
      <c r="I8" s="31"/>
      <c r="J8" s="32"/>
      <c r="K8" s="33"/>
      <c r="L8" s="34"/>
      <c r="M8" s="34"/>
      <c r="N8" s="35"/>
    </row>
    <row r="9" spans="1:15" s="2" customFormat="1" ht="24.75" customHeight="1" x14ac:dyDescent="0.2">
      <c r="B9" s="37" t="s">
        <v>0</v>
      </c>
      <c r="C9" s="40" t="s">
        <v>18</v>
      </c>
      <c r="D9" s="38" t="s">
        <v>1</v>
      </c>
      <c r="E9" s="38" t="s">
        <v>2</v>
      </c>
      <c r="F9" s="38" t="s">
        <v>3</v>
      </c>
      <c r="G9" s="38" t="s">
        <v>4</v>
      </c>
      <c r="H9" s="38" t="s">
        <v>5</v>
      </c>
      <c r="I9" s="38" t="s">
        <v>17</v>
      </c>
      <c r="J9" s="38" t="s">
        <v>6</v>
      </c>
      <c r="K9" s="38" t="s">
        <v>7</v>
      </c>
      <c r="L9" s="38" t="s">
        <v>8</v>
      </c>
      <c r="M9" s="38" t="s">
        <v>9</v>
      </c>
      <c r="N9" s="39" t="s">
        <v>10</v>
      </c>
      <c r="O9" s="36"/>
    </row>
    <row r="10" spans="1:15" s="184" customFormat="1" ht="24.75" customHeight="1" x14ac:dyDescent="0.3">
      <c r="A10" s="191">
        <v>44439</v>
      </c>
      <c r="B10" s="179" t="s">
        <v>33</v>
      </c>
      <c r="C10" s="178">
        <v>971544098009</v>
      </c>
      <c r="D10" s="192">
        <v>32990</v>
      </c>
      <c r="E10" s="179" t="s">
        <v>34</v>
      </c>
      <c r="F10" s="179" t="s">
        <v>35</v>
      </c>
      <c r="G10" s="180" t="s">
        <v>36</v>
      </c>
      <c r="H10" s="179" t="s">
        <v>32</v>
      </c>
      <c r="I10" s="179" t="s">
        <v>37</v>
      </c>
      <c r="J10" s="179">
        <v>1</v>
      </c>
      <c r="K10" s="179">
        <v>40</v>
      </c>
      <c r="L10" s="179">
        <v>40</v>
      </c>
      <c r="M10" s="179">
        <v>40</v>
      </c>
      <c r="N10" s="182">
        <f t="shared" ref="N10:N30" si="0">K10*L10*M10/1000000</f>
        <v>6.4000000000000001E-2</v>
      </c>
      <c r="O10" s="193"/>
    </row>
    <row r="11" spans="1:15" s="216" customFormat="1" ht="24" customHeight="1" x14ac:dyDescent="0.3">
      <c r="A11" s="209">
        <v>44441</v>
      </c>
      <c r="B11" s="210" t="s">
        <v>38</v>
      </c>
      <c r="C11" s="211">
        <v>971528873526</v>
      </c>
      <c r="D11" s="212">
        <v>32909</v>
      </c>
      <c r="E11" s="210" t="s">
        <v>39</v>
      </c>
      <c r="F11" s="210" t="s">
        <v>40</v>
      </c>
      <c r="G11" s="213" t="s">
        <v>41</v>
      </c>
      <c r="H11" s="210" t="s">
        <v>32</v>
      </c>
      <c r="I11" s="210"/>
      <c r="J11" s="210">
        <v>1</v>
      </c>
      <c r="K11" s="210">
        <v>40</v>
      </c>
      <c r="L11" s="210">
        <v>40</v>
      </c>
      <c r="M11" s="210">
        <v>48</v>
      </c>
      <c r="N11" s="214">
        <f t="shared" si="0"/>
        <v>7.6799999999999993E-2</v>
      </c>
      <c r="O11" s="215"/>
    </row>
    <row r="12" spans="1:15" s="184" customFormat="1" ht="24.75" customHeight="1" x14ac:dyDescent="0.3">
      <c r="A12" s="191">
        <v>44441</v>
      </c>
      <c r="B12" s="179" t="s">
        <v>42</v>
      </c>
      <c r="C12" s="178">
        <v>971549933229</v>
      </c>
      <c r="D12" s="192">
        <v>32913</v>
      </c>
      <c r="E12" s="179" t="s">
        <v>43</v>
      </c>
      <c r="F12" s="179" t="s">
        <v>44</v>
      </c>
      <c r="G12" s="180" t="s">
        <v>45</v>
      </c>
      <c r="H12" s="179" t="s">
        <v>30</v>
      </c>
      <c r="I12" s="179">
        <v>235</v>
      </c>
      <c r="J12" s="179">
        <v>1</v>
      </c>
      <c r="K12" s="179">
        <v>58</v>
      </c>
      <c r="L12" s="179">
        <v>58</v>
      </c>
      <c r="M12" s="179">
        <v>92</v>
      </c>
      <c r="N12" s="182">
        <f t="shared" si="0"/>
        <v>0.30948799999999999</v>
      </c>
      <c r="O12" s="193"/>
    </row>
    <row r="13" spans="1:15" s="184" customFormat="1" ht="24.75" customHeight="1" x14ac:dyDescent="0.3">
      <c r="A13" s="191"/>
      <c r="B13" s="179"/>
      <c r="C13" s="178"/>
      <c r="D13" s="192">
        <v>32913</v>
      </c>
      <c r="E13" s="179"/>
      <c r="F13" s="179"/>
      <c r="G13" s="180"/>
      <c r="H13" s="179"/>
      <c r="I13" s="179"/>
      <c r="J13" s="179">
        <v>1</v>
      </c>
      <c r="K13" s="179">
        <v>40</v>
      </c>
      <c r="L13" s="179">
        <v>40</v>
      </c>
      <c r="M13" s="179">
        <v>40</v>
      </c>
      <c r="N13" s="182">
        <f t="shared" si="0"/>
        <v>6.4000000000000001E-2</v>
      </c>
      <c r="O13" s="193"/>
    </row>
    <row r="14" spans="1:15" s="184" customFormat="1" ht="24.75" customHeight="1" x14ac:dyDescent="0.3">
      <c r="A14" s="191">
        <v>44443</v>
      </c>
      <c r="B14" s="179" t="s">
        <v>46</v>
      </c>
      <c r="C14" s="178">
        <v>971568043579</v>
      </c>
      <c r="D14" s="192">
        <v>32914</v>
      </c>
      <c r="E14" s="179" t="s">
        <v>47</v>
      </c>
      <c r="F14" s="179" t="s">
        <v>48</v>
      </c>
      <c r="G14" s="180" t="s">
        <v>49</v>
      </c>
      <c r="H14" s="179" t="s">
        <v>30</v>
      </c>
      <c r="I14" s="179">
        <v>220</v>
      </c>
      <c r="J14" s="179">
        <v>1</v>
      </c>
      <c r="K14" s="179">
        <v>40</v>
      </c>
      <c r="L14" s="179">
        <v>40</v>
      </c>
      <c r="M14" s="179">
        <v>40</v>
      </c>
      <c r="N14" s="182">
        <f t="shared" si="0"/>
        <v>6.4000000000000001E-2</v>
      </c>
      <c r="O14" s="193"/>
    </row>
    <row r="15" spans="1:15" s="184" customFormat="1" ht="24.75" customHeight="1" x14ac:dyDescent="0.3">
      <c r="A15" s="191"/>
      <c r="B15" s="179"/>
      <c r="C15" s="178"/>
      <c r="D15" s="51">
        <v>32922</v>
      </c>
      <c r="E15" s="179"/>
      <c r="F15" s="179"/>
      <c r="G15" s="180"/>
      <c r="H15" s="179"/>
      <c r="I15" s="179"/>
      <c r="J15" s="179">
        <v>1</v>
      </c>
      <c r="K15" s="179">
        <v>40</v>
      </c>
      <c r="L15" s="179">
        <v>40</v>
      </c>
      <c r="M15" s="179">
        <v>40</v>
      </c>
      <c r="N15" s="182">
        <f t="shared" si="0"/>
        <v>6.4000000000000001E-2</v>
      </c>
      <c r="O15" s="193"/>
    </row>
    <row r="16" spans="1:15" s="184" customFormat="1" ht="24.75" customHeight="1" x14ac:dyDescent="0.3">
      <c r="A16" s="191">
        <v>44444</v>
      </c>
      <c r="B16" s="179" t="s">
        <v>55</v>
      </c>
      <c r="C16" s="178">
        <v>971565492891</v>
      </c>
      <c r="D16" s="192">
        <v>32924</v>
      </c>
      <c r="E16" s="179" t="s">
        <v>56</v>
      </c>
      <c r="F16" s="179" t="s">
        <v>57</v>
      </c>
      <c r="G16" s="180" t="s">
        <v>58</v>
      </c>
      <c r="H16" s="179" t="s">
        <v>59</v>
      </c>
      <c r="I16" s="179" t="s">
        <v>37</v>
      </c>
      <c r="J16" s="179">
        <v>1</v>
      </c>
      <c r="K16" s="179">
        <v>40</v>
      </c>
      <c r="L16" s="179">
        <v>40</v>
      </c>
      <c r="M16" s="179">
        <v>40</v>
      </c>
      <c r="N16" s="182">
        <f t="shared" si="0"/>
        <v>6.4000000000000001E-2</v>
      </c>
      <c r="O16" s="193"/>
    </row>
    <row r="17" spans="1:15" s="184" customFormat="1" ht="24" customHeight="1" x14ac:dyDescent="0.3">
      <c r="A17" s="191"/>
      <c r="B17" s="179"/>
      <c r="C17" s="178"/>
      <c r="D17" s="51">
        <v>32926</v>
      </c>
      <c r="E17" s="179"/>
      <c r="F17" s="179"/>
      <c r="G17" s="180"/>
      <c r="H17" s="179"/>
      <c r="I17" s="179"/>
      <c r="J17" s="179">
        <v>1</v>
      </c>
      <c r="K17" s="179">
        <v>40</v>
      </c>
      <c r="L17" s="179">
        <v>40</v>
      </c>
      <c r="M17" s="179">
        <v>40</v>
      </c>
      <c r="N17" s="182">
        <f t="shared" si="0"/>
        <v>6.4000000000000001E-2</v>
      </c>
      <c r="O17" s="193"/>
    </row>
    <row r="18" spans="1:15" s="184" customFormat="1" ht="24.75" customHeight="1" x14ac:dyDescent="0.3">
      <c r="A18" s="191" t="s">
        <v>486</v>
      </c>
      <c r="B18" s="179"/>
      <c r="C18" s="178"/>
      <c r="D18" s="51">
        <v>32927</v>
      </c>
      <c r="E18" s="179"/>
      <c r="F18" s="179"/>
      <c r="G18" s="180" t="s">
        <v>490</v>
      </c>
      <c r="H18" s="179"/>
      <c r="I18" s="179"/>
      <c r="J18" s="179">
        <v>1</v>
      </c>
      <c r="K18" s="179">
        <v>40</v>
      </c>
      <c r="L18" s="179">
        <v>40</v>
      </c>
      <c r="M18" s="179">
        <v>40</v>
      </c>
      <c r="N18" s="182">
        <f t="shared" si="0"/>
        <v>6.4000000000000001E-2</v>
      </c>
      <c r="O18" s="193"/>
    </row>
    <row r="19" spans="1:15" s="184" customFormat="1" ht="24.75" customHeight="1" x14ac:dyDescent="0.3">
      <c r="A19" s="191"/>
      <c r="B19" s="179"/>
      <c r="C19" s="178"/>
      <c r="D19" s="51">
        <v>32928</v>
      </c>
      <c r="E19" s="179"/>
      <c r="F19" s="179"/>
      <c r="G19" s="180"/>
      <c r="H19" s="179"/>
      <c r="I19" s="179"/>
      <c r="J19" s="179">
        <v>1</v>
      </c>
      <c r="K19" s="179">
        <v>40</v>
      </c>
      <c r="L19" s="179">
        <v>40</v>
      </c>
      <c r="M19" s="179">
        <v>40</v>
      </c>
      <c r="N19" s="182">
        <f t="shared" si="0"/>
        <v>6.4000000000000001E-2</v>
      </c>
      <c r="O19" s="193"/>
    </row>
    <row r="20" spans="1:15" s="184" customFormat="1" ht="24.75" customHeight="1" x14ac:dyDescent="0.3">
      <c r="A20" s="191">
        <v>44444</v>
      </c>
      <c r="B20" s="179" t="s">
        <v>74</v>
      </c>
      <c r="C20" s="178">
        <v>971526548786</v>
      </c>
      <c r="D20" s="192">
        <v>32931</v>
      </c>
      <c r="E20" s="179" t="s">
        <v>75</v>
      </c>
      <c r="F20" s="179" t="s">
        <v>76</v>
      </c>
      <c r="G20" s="180" t="s">
        <v>77</v>
      </c>
      <c r="H20" s="179" t="s">
        <v>30</v>
      </c>
      <c r="I20" s="179">
        <v>180</v>
      </c>
      <c r="J20" s="179">
        <v>1</v>
      </c>
      <c r="K20" s="179">
        <v>56</v>
      </c>
      <c r="L20" s="179">
        <v>56</v>
      </c>
      <c r="M20" s="179">
        <v>80</v>
      </c>
      <c r="N20" s="182">
        <f t="shared" si="0"/>
        <v>0.25087999999999999</v>
      </c>
      <c r="O20" s="193"/>
    </row>
    <row r="21" spans="1:15" s="184" customFormat="1" ht="24.75" customHeight="1" x14ac:dyDescent="0.3">
      <c r="A21" s="191"/>
      <c r="B21" s="179"/>
      <c r="C21" s="178"/>
      <c r="D21" s="51">
        <v>32932</v>
      </c>
      <c r="E21" s="179"/>
      <c r="F21" s="179"/>
      <c r="G21" s="180"/>
      <c r="H21" s="179"/>
      <c r="I21" s="179"/>
      <c r="J21" s="179">
        <v>1</v>
      </c>
      <c r="K21" s="179">
        <v>58</v>
      </c>
      <c r="L21" s="179">
        <v>58</v>
      </c>
      <c r="M21" s="179">
        <v>92</v>
      </c>
      <c r="N21" s="182">
        <f t="shared" si="0"/>
        <v>0.30948799999999999</v>
      </c>
      <c r="O21" s="193"/>
    </row>
    <row r="22" spans="1:15" s="184" customFormat="1" ht="24.75" customHeight="1" x14ac:dyDescent="0.3">
      <c r="A22" s="191">
        <v>44445</v>
      </c>
      <c r="B22" s="179" t="s">
        <v>82</v>
      </c>
      <c r="C22" s="178">
        <v>97155989518</v>
      </c>
      <c r="D22" s="192">
        <v>32934</v>
      </c>
      <c r="E22" s="179" t="s">
        <v>83</v>
      </c>
      <c r="F22" s="179" t="s">
        <v>84</v>
      </c>
      <c r="G22" s="180" t="s">
        <v>85</v>
      </c>
      <c r="H22" s="179" t="s">
        <v>32</v>
      </c>
      <c r="I22" s="179">
        <v>350</v>
      </c>
      <c r="J22" s="179">
        <v>1</v>
      </c>
      <c r="K22" s="179">
        <v>58</v>
      </c>
      <c r="L22" s="179">
        <v>58</v>
      </c>
      <c r="M22" s="179">
        <v>92</v>
      </c>
      <c r="N22" s="182">
        <f t="shared" si="0"/>
        <v>0.30948799999999999</v>
      </c>
      <c r="O22" s="204" t="s">
        <v>487</v>
      </c>
    </row>
    <row r="23" spans="1:15" s="184" customFormat="1" ht="24.75" customHeight="1" x14ac:dyDescent="0.3">
      <c r="A23" s="191">
        <v>44446</v>
      </c>
      <c r="B23" s="179" t="s">
        <v>89</v>
      </c>
      <c r="C23" s="178">
        <v>971529972236</v>
      </c>
      <c r="D23" s="192">
        <v>32941</v>
      </c>
      <c r="E23" s="179" t="s">
        <v>90</v>
      </c>
      <c r="F23" s="179" t="s">
        <v>91</v>
      </c>
      <c r="G23" s="180" t="s">
        <v>92</v>
      </c>
      <c r="H23" s="179" t="s">
        <v>31</v>
      </c>
      <c r="I23" s="179">
        <v>290</v>
      </c>
      <c r="J23" s="179">
        <v>1</v>
      </c>
      <c r="K23" s="179">
        <v>58</v>
      </c>
      <c r="L23" s="179">
        <v>58</v>
      </c>
      <c r="M23" s="179">
        <v>92</v>
      </c>
      <c r="N23" s="182">
        <f t="shared" si="0"/>
        <v>0.30948799999999999</v>
      </c>
      <c r="O23" s="193"/>
    </row>
    <row r="24" spans="1:15" s="184" customFormat="1" ht="24.75" customHeight="1" x14ac:dyDescent="0.3">
      <c r="A24" s="191">
        <v>44446</v>
      </c>
      <c r="B24" s="179" t="s">
        <v>93</v>
      </c>
      <c r="C24" s="178">
        <v>971526601624</v>
      </c>
      <c r="D24" s="192">
        <v>32942</v>
      </c>
      <c r="E24" s="179" t="s">
        <v>94</v>
      </c>
      <c r="F24" s="179" t="s">
        <v>95</v>
      </c>
      <c r="G24" s="180" t="s">
        <v>96</v>
      </c>
      <c r="H24" s="179" t="s">
        <v>30</v>
      </c>
      <c r="I24" s="179">
        <v>245</v>
      </c>
      <c r="J24" s="179">
        <v>1</v>
      </c>
      <c r="K24" s="179">
        <v>58</v>
      </c>
      <c r="L24" s="179">
        <v>58</v>
      </c>
      <c r="M24" s="179">
        <v>92</v>
      </c>
      <c r="N24" s="182">
        <f t="shared" si="0"/>
        <v>0.30948799999999999</v>
      </c>
      <c r="O24" s="193"/>
    </row>
    <row r="25" spans="1:15" s="184" customFormat="1" ht="66.75" customHeight="1" x14ac:dyDescent="0.3">
      <c r="A25" s="191">
        <v>44447</v>
      </c>
      <c r="B25" s="179" t="s">
        <v>97</v>
      </c>
      <c r="C25" s="178">
        <v>971501796905</v>
      </c>
      <c r="D25" s="192">
        <v>32943</v>
      </c>
      <c r="E25" s="179" t="s">
        <v>98</v>
      </c>
      <c r="F25" s="179" t="s">
        <v>99</v>
      </c>
      <c r="G25" s="180" t="s">
        <v>100</v>
      </c>
      <c r="H25" s="179" t="s">
        <v>59</v>
      </c>
      <c r="I25" s="179">
        <v>235</v>
      </c>
      <c r="J25" s="179">
        <v>1</v>
      </c>
      <c r="K25" s="179">
        <v>58</v>
      </c>
      <c r="L25" s="179">
        <v>58</v>
      </c>
      <c r="M25" s="179">
        <v>92</v>
      </c>
      <c r="N25" s="182">
        <f t="shared" si="0"/>
        <v>0.30948799999999999</v>
      </c>
      <c r="O25" s="193"/>
    </row>
    <row r="26" spans="1:15" s="184" customFormat="1" ht="24.75" customHeight="1" x14ac:dyDescent="0.3">
      <c r="A26" s="191">
        <v>44447</v>
      </c>
      <c r="B26" s="179" t="s">
        <v>101</v>
      </c>
      <c r="C26" s="178">
        <v>971565422675</v>
      </c>
      <c r="D26" s="192">
        <v>32946</v>
      </c>
      <c r="E26" s="179" t="s">
        <v>102</v>
      </c>
      <c r="F26" s="179" t="s">
        <v>103</v>
      </c>
      <c r="G26" s="222" t="s">
        <v>104</v>
      </c>
      <c r="H26" s="179" t="s">
        <v>32</v>
      </c>
      <c r="I26" s="179">
        <v>140</v>
      </c>
      <c r="J26" s="179">
        <v>1</v>
      </c>
      <c r="K26" s="179">
        <v>46</v>
      </c>
      <c r="L26" s="179">
        <v>46</v>
      </c>
      <c r="M26" s="179">
        <v>72</v>
      </c>
      <c r="N26" s="182">
        <f t="shared" si="0"/>
        <v>0.15235199999999999</v>
      </c>
      <c r="O26" s="193"/>
    </row>
    <row r="27" spans="1:15" s="184" customFormat="1" ht="24.75" customHeight="1" x14ac:dyDescent="0.3">
      <c r="A27" s="191">
        <v>44447</v>
      </c>
      <c r="B27" s="179" t="s">
        <v>105</v>
      </c>
      <c r="C27" s="178">
        <v>971503316828</v>
      </c>
      <c r="D27" s="192">
        <v>32948</v>
      </c>
      <c r="E27" s="179" t="s">
        <v>106</v>
      </c>
      <c r="F27" s="179" t="s">
        <v>107</v>
      </c>
      <c r="G27" s="180" t="s">
        <v>108</v>
      </c>
      <c r="H27" s="179" t="s">
        <v>59</v>
      </c>
      <c r="I27" s="179" t="s">
        <v>37</v>
      </c>
      <c r="J27" s="179">
        <v>1</v>
      </c>
      <c r="K27" s="179">
        <v>46</v>
      </c>
      <c r="L27" s="179">
        <v>46</v>
      </c>
      <c r="M27" s="179">
        <v>72</v>
      </c>
      <c r="N27" s="182">
        <f t="shared" si="0"/>
        <v>0.15235199999999999</v>
      </c>
      <c r="O27" s="193"/>
    </row>
    <row r="28" spans="1:15" s="184" customFormat="1" ht="24.75" customHeight="1" x14ac:dyDescent="0.3">
      <c r="A28" s="191">
        <v>44447</v>
      </c>
      <c r="B28" s="179" t="s">
        <v>109</v>
      </c>
      <c r="C28" s="178">
        <v>971504162520</v>
      </c>
      <c r="D28" s="192">
        <v>32949</v>
      </c>
      <c r="E28" s="179" t="s">
        <v>110</v>
      </c>
      <c r="F28" s="179" t="s">
        <v>111</v>
      </c>
      <c r="G28" s="180" t="s">
        <v>112</v>
      </c>
      <c r="H28" s="179" t="s">
        <v>59</v>
      </c>
      <c r="I28" s="179">
        <v>220</v>
      </c>
      <c r="J28" s="179">
        <v>1</v>
      </c>
      <c r="K28" s="179">
        <v>56</v>
      </c>
      <c r="L28" s="179">
        <v>56</v>
      </c>
      <c r="M28" s="179">
        <v>80</v>
      </c>
      <c r="N28" s="182">
        <f t="shared" si="0"/>
        <v>0.25087999999999999</v>
      </c>
      <c r="O28" s="193"/>
    </row>
    <row r="29" spans="1:15" s="184" customFormat="1" ht="24.75" customHeight="1" x14ac:dyDescent="0.3">
      <c r="A29" s="191">
        <v>44448</v>
      </c>
      <c r="B29" s="179" t="s">
        <v>113</v>
      </c>
      <c r="C29" s="178">
        <v>971566750433</v>
      </c>
      <c r="D29" s="192">
        <v>33303</v>
      </c>
      <c r="E29" s="179" t="s">
        <v>114</v>
      </c>
      <c r="F29" s="179" t="s">
        <v>115</v>
      </c>
      <c r="G29" s="180" t="s">
        <v>116</v>
      </c>
      <c r="H29" s="179" t="s">
        <v>30</v>
      </c>
      <c r="I29" s="179">
        <v>180</v>
      </c>
      <c r="J29" s="179">
        <v>1</v>
      </c>
      <c r="K29" s="179">
        <v>56</v>
      </c>
      <c r="L29" s="179">
        <v>56</v>
      </c>
      <c r="M29" s="179">
        <v>80</v>
      </c>
      <c r="N29" s="182">
        <f t="shared" si="0"/>
        <v>0.25087999999999999</v>
      </c>
      <c r="O29" s="193"/>
    </row>
    <row r="30" spans="1:15" s="184" customFormat="1" ht="24.75" customHeight="1" x14ac:dyDescent="0.3">
      <c r="A30" s="191">
        <v>44448</v>
      </c>
      <c r="B30" s="179" t="s">
        <v>117</v>
      </c>
      <c r="C30" s="178">
        <v>971507807057</v>
      </c>
      <c r="D30" s="192">
        <v>33304</v>
      </c>
      <c r="E30" s="179" t="s">
        <v>118</v>
      </c>
      <c r="F30" s="179" t="s">
        <v>119</v>
      </c>
      <c r="G30" s="180" t="s">
        <v>120</v>
      </c>
      <c r="H30" s="179" t="s">
        <v>30</v>
      </c>
      <c r="I30" s="179">
        <v>95</v>
      </c>
      <c r="J30" s="179">
        <v>1</v>
      </c>
      <c r="K30" s="179">
        <v>46</v>
      </c>
      <c r="L30" s="179">
        <v>46</v>
      </c>
      <c r="M30" s="179">
        <v>72</v>
      </c>
      <c r="N30" s="182">
        <f t="shared" si="0"/>
        <v>0.15235199999999999</v>
      </c>
      <c r="O30" s="193"/>
    </row>
    <row r="31" spans="1:15" s="184" customFormat="1" ht="24.75" customHeight="1" x14ac:dyDescent="0.3">
      <c r="A31" s="191"/>
      <c r="B31" s="179"/>
      <c r="C31" s="178"/>
      <c r="D31" s="51">
        <v>33306</v>
      </c>
      <c r="E31" s="179"/>
      <c r="F31" s="179"/>
      <c r="G31" s="180"/>
      <c r="H31" s="208" t="s">
        <v>983</v>
      </c>
      <c r="I31" s="179"/>
      <c r="J31" s="179">
        <v>1</v>
      </c>
      <c r="K31" s="179">
        <v>40</v>
      </c>
      <c r="L31" s="179">
        <v>40</v>
      </c>
      <c r="M31" s="179">
        <v>40</v>
      </c>
      <c r="N31" s="182">
        <f t="shared" ref="N31:N48" si="1">K31*L31*M31/1000000</f>
        <v>6.4000000000000001E-2</v>
      </c>
      <c r="O31" s="193"/>
    </row>
    <row r="32" spans="1:15" s="184" customFormat="1" ht="24.75" customHeight="1" x14ac:dyDescent="0.3">
      <c r="A32" s="191">
        <v>44448</v>
      </c>
      <c r="B32" s="179" t="s">
        <v>125</v>
      </c>
      <c r="C32" s="178">
        <v>971501077462</v>
      </c>
      <c r="D32" s="192">
        <v>33310</v>
      </c>
      <c r="E32" s="179" t="s">
        <v>126</v>
      </c>
      <c r="F32" s="179" t="s">
        <v>127</v>
      </c>
      <c r="G32" s="180" t="s">
        <v>128</v>
      </c>
      <c r="H32" s="179" t="s">
        <v>30</v>
      </c>
      <c r="I32" s="179">
        <v>220</v>
      </c>
      <c r="J32" s="179">
        <v>1</v>
      </c>
      <c r="K32" s="179">
        <v>56</v>
      </c>
      <c r="L32" s="179">
        <v>56</v>
      </c>
      <c r="M32" s="179">
        <v>80</v>
      </c>
      <c r="N32" s="182">
        <f t="shared" si="1"/>
        <v>0.25087999999999999</v>
      </c>
      <c r="O32" s="193"/>
    </row>
    <row r="33" spans="1:15" s="184" customFormat="1" ht="24.75" customHeight="1" x14ac:dyDescent="0.3">
      <c r="A33" s="191">
        <v>44448</v>
      </c>
      <c r="B33" s="179" t="s">
        <v>129</v>
      </c>
      <c r="C33" s="178">
        <v>971565373914</v>
      </c>
      <c r="D33" s="192">
        <v>33311</v>
      </c>
      <c r="E33" s="179" t="s">
        <v>130</v>
      </c>
      <c r="F33" s="179" t="s">
        <v>131</v>
      </c>
      <c r="G33" s="180" t="s">
        <v>132</v>
      </c>
      <c r="H33" s="179" t="s">
        <v>30</v>
      </c>
      <c r="I33" s="179">
        <v>220</v>
      </c>
      <c r="J33" s="179">
        <v>1</v>
      </c>
      <c r="K33" s="179">
        <v>56</v>
      </c>
      <c r="L33" s="179">
        <v>56</v>
      </c>
      <c r="M33" s="179">
        <v>76</v>
      </c>
      <c r="N33" s="182">
        <f t="shared" si="1"/>
        <v>0.23833599999999999</v>
      </c>
      <c r="O33" s="193" t="s">
        <v>50</v>
      </c>
    </row>
    <row r="34" spans="1:15" s="184" customFormat="1" ht="24.75" customHeight="1" x14ac:dyDescent="0.3">
      <c r="A34" s="191">
        <v>44450</v>
      </c>
      <c r="B34" s="179" t="s">
        <v>133</v>
      </c>
      <c r="C34" s="178">
        <v>971553835217</v>
      </c>
      <c r="D34" s="192">
        <v>33312</v>
      </c>
      <c r="E34" s="179" t="s">
        <v>134</v>
      </c>
      <c r="F34" s="179" t="s">
        <v>135</v>
      </c>
      <c r="G34" s="180" t="s">
        <v>136</v>
      </c>
      <c r="H34" s="179" t="s">
        <v>30</v>
      </c>
      <c r="I34" s="179">
        <v>60</v>
      </c>
      <c r="J34" s="179">
        <v>1</v>
      </c>
      <c r="K34" s="179">
        <v>40</v>
      </c>
      <c r="L34" s="179">
        <v>40</v>
      </c>
      <c r="M34" s="179">
        <v>40</v>
      </c>
      <c r="N34" s="182">
        <f t="shared" si="1"/>
        <v>6.4000000000000001E-2</v>
      </c>
      <c r="O34" s="193"/>
    </row>
    <row r="35" spans="1:15" s="184" customFormat="1" ht="24.75" customHeight="1" x14ac:dyDescent="0.3">
      <c r="A35" s="191">
        <v>44450</v>
      </c>
      <c r="B35" s="179" t="s">
        <v>137</v>
      </c>
      <c r="C35" s="178">
        <v>971507582442</v>
      </c>
      <c r="D35" s="192">
        <v>33313</v>
      </c>
      <c r="E35" s="179" t="s">
        <v>138</v>
      </c>
      <c r="F35" s="179" t="s">
        <v>139</v>
      </c>
      <c r="G35" s="180" t="s">
        <v>140</v>
      </c>
      <c r="H35" s="179" t="s">
        <v>32</v>
      </c>
      <c r="I35" s="179" t="s">
        <v>37</v>
      </c>
      <c r="J35" s="179">
        <v>1</v>
      </c>
      <c r="K35" s="179">
        <v>46</v>
      </c>
      <c r="L35" s="179">
        <v>46</v>
      </c>
      <c r="M35" s="179">
        <v>72</v>
      </c>
      <c r="N35" s="182">
        <f t="shared" si="1"/>
        <v>0.15235199999999999</v>
      </c>
      <c r="O35" s="193"/>
    </row>
    <row r="36" spans="1:15" s="184" customFormat="1" ht="24.75" customHeight="1" x14ac:dyDescent="0.3">
      <c r="A36" s="191">
        <v>44450</v>
      </c>
      <c r="B36" s="179" t="s">
        <v>141</v>
      </c>
      <c r="C36" s="178" t="s">
        <v>142</v>
      </c>
      <c r="D36" s="192">
        <v>33314</v>
      </c>
      <c r="E36" s="179" t="s">
        <v>143</v>
      </c>
      <c r="F36" s="179" t="s">
        <v>144</v>
      </c>
      <c r="G36" s="180" t="s">
        <v>145</v>
      </c>
      <c r="H36" s="179" t="s">
        <v>32</v>
      </c>
      <c r="I36" s="179">
        <v>320</v>
      </c>
      <c r="J36" s="179">
        <v>1</v>
      </c>
      <c r="K36" s="179">
        <v>49</v>
      </c>
      <c r="L36" s="179">
        <v>73</v>
      </c>
      <c r="M36" s="179">
        <v>97</v>
      </c>
      <c r="N36" s="182">
        <f t="shared" si="1"/>
        <v>0.34696900000000003</v>
      </c>
      <c r="O36" s="193"/>
    </row>
    <row r="37" spans="1:15" s="184" customFormat="1" ht="24.75" customHeight="1" x14ac:dyDescent="0.3">
      <c r="A37" s="191"/>
      <c r="B37" s="179"/>
      <c r="C37" s="178"/>
      <c r="D37" s="192">
        <v>33314</v>
      </c>
      <c r="E37" s="179"/>
      <c r="F37" s="179"/>
      <c r="G37" s="180"/>
      <c r="H37" s="179"/>
      <c r="I37" s="179"/>
      <c r="J37" s="179">
        <v>1</v>
      </c>
      <c r="K37" s="179">
        <v>40</v>
      </c>
      <c r="L37" s="179">
        <v>40</v>
      </c>
      <c r="M37" s="179">
        <v>40</v>
      </c>
      <c r="N37" s="182">
        <f t="shared" si="1"/>
        <v>6.4000000000000001E-2</v>
      </c>
      <c r="O37" s="193"/>
    </row>
    <row r="38" spans="1:15" s="184" customFormat="1" ht="24.75" customHeight="1" x14ac:dyDescent="0.3">
      <c r="A38" s="191"/>
      <c r="B38" s="179"/>
      <c r="C38" s="178"/>
      <c r="D38" s="51">
        <v>33316</v>
      </c>
      <c r="E38" s="179"/>
      <c r="F38" s="179"/>
      <c r="G38" s="180"/>
      <c r="H38" s="179"/>
      <c r="I38" s="179"/>
      <c r="J38" s="179">
        <v>1</v>
      </c>
      <c r="K38" s="179">
        <v>56</v>
      </c>
      <c r="L38" s="179">
        <v>56</v>
      </c>
      <c r="M38" s="179">
        <v>80</v>
      </c>
      <c r="N38" s="182">
        <f t="shared" si="1"/>
        <v>0.25087999999999999</v>
      </c>
      <c r="O38" s="193"/>
    </row>
    <row r="39" spans="1:15" s="184" customFormat="1" ht="24.75" customHeight="1" x14ac:dyDescent="0.3">
      <c r="A39" s="191">
        <v>44450</v>
      </c>
      <c r="B39" s="179" t="s">
        <v>150</v>
      </c>
      <c r="C39" s="178">
        <v>971509230220</v>
      </c>
      <c r="D39" s="192">
        <v>33317</v>
      </c>
      <c r="E39" s="179" t="s">
        <v>151</v>
      </c>
      <c r="F39" s="179" t="s">
        <v>152</v>
      </c>
      <c r="G39" s="180" t="s">
        <v>153</v>
      </c>
      <c r="H39" s="179" t="s">
        <v>30</v>
      </c>
      <c r="I39" s="179">
        <v>580</v>
      </c>
      <c r="J39" s="179">
        <v>1</v>
      </c>
      <c r="K39" s="179">
        <v>40</v>
      </c>
      <c r="L39" s="179">
        <v>40</v>
      </c>
      <c r="M39" s="179">
        <v>40</v>
      </c>
      <c r="N39" s="182">
        <f t="shared" si="1"/>
        <v>6.4000000000000001E-2</v>
      </c>
      <c r="O39" s="204" t="s">
        <v>1144</v>
      </c>
    </row>
    <row r="40" spans="1:15" s="184" customFormat="1" ht="24.75" customHeight="1" x14ac:dyDescent="0.3">
      <c r="A40" s="191"/>
      <c r="B40" s="179"/>
      <c r="C40" s="178"/>
      <c r="D40" s="192"/>
      <c r="E40" s="179"/>
      <c r="F40" s="179"/>
      <c r="G40" s="180"/>
      <c r="H40" s="208" t="s">
        <v>1145</v>
      </c>
      <c r="I40" s="179"/>
      <c r="J40" s="179">
        <v>1</v>
      </c>
      <c r="K40" s="179">
        <v>40</v>
      </c>
      <c r="L40" s="179">
        <v>40</v>
      </c>
      <c r="M40" s="179">
        <v>40</v>
      </c>
      <c r="N40" s="182">
        <f t="shared" si="1"/>
        <v>6.4000000000000001E-2</v>
      </c>
      <c r="O40" s="193"/>
    </row>
    <row r="41" spans="1:15" s="184" customFormat="1" ht="24.75" customHeight="1" x14ac:dyDescent="0.3">
      <c r="A41" s="191"/>
      <c r="B41" s="179"/>
      <c r="C41" s="178"/>
      <c r="D41" s="192"/>
      <c r="E41" s="179"/>
      <c r="F41" s="179"/>
      <c r="G41" s="180"/>
      <c r="H41" s="208" t="s">
        <v>982</v>
      </c>
      <c r="I41" s="179"/>
      <c r="J41" s="179">
        <v>1</v>
      </c>
      <c r="K41" s="179">
        <v>40</v>
      </c>
      <c r="L41" s="179">
        <v>40</v>
      </c>
      <c r="M41" s="179">
        <v>40</v>
      </c>
      <c r="N41" s="182">
        <f t="shared" si="1"/>
        <v>6.4000000000000001E-2</v>
      </c>
      <c r="O41" s="193"/>
    </row>
    <row r="42" spans="1:15" s="184" customFormat="1" ht="24.75" customHeight="1" x14ac:dyDescent="0.3">
      <c r="A42" s="191"/>
      <c r="B42" s="179"/>
      <c r="C42" s="178"/>
      <c r="D42" s="192"/>
      <c r="E42" s="179"/>
      <c r="F42" s="179"/>
      <c r="G42" s="180"/>
      <c r="H42" s="208" t="s">
        <v>980</v>
      </c>
      <c r="I42" s="179"/>
      <c r="J42" s="179">
        <v>1</v>
      </c>
      <c r="K42" s="179">
        <v>49</v>
      </c>
      <c r="L42" s="179">
        <v>73</v>
      </c>
      <c r="M42" s="179">
        <v>97</v>
      </c>
      <c r="N42" s="182">
        <f t="shared" si="1"/>
        <v>0.34696900000000003</v>
      </c>
      <c r="O42" s="193"/>
    </row>
    <row r="43" spans="1:15" s="184" customFormat="1" ht="24.75" customHeight="1" x14ac:dyDescent="0.3">
      <c r="A43" s="191"/>
      <c r="B43" s="179"/>
      <c r="C43" s="178"/>
      <c r="D43" s="192"/>
      <c r="E43" s="179"/>
      <c r="F43" s="179"/>
      <c r="G43" s="180"/>
      <c r="H43" s="208" t="s">
        <v>978</v>
      </c>
      <c r="I43" s="179"/>
      <c r="J43" s="179">
        <v>1</v>
      </c>
      <c r="K43" s="179">
        <v>49</v>
      </c>
      <c r="L43" s="179">
        <v>73</v>
      </c>
      <c r="M43" s="179">
        <v>97</v>
      </c>
      <c r="N43" s="182">
        <f t="shared" si="1"/>
        <v>0.34696900000000003</v>
      </c>
      <c r="O43" s="193"/>
    </row>
    <row r="44" spans="1:15" s="184" customFormat="1" ht="24.75" customHeight="1" x14ac:dyDescent="0.3">
      <c r="A44" s="191">
        <v>44450</v>
      </c>
      <c r="B44" s="179" t="s">
        <v>154</v>
      </c>
      <c r="C44" s="178">
        <v>971501217346</v>
      </c>
      <c r="D44" s="192">
        <v>33318</v>
      </c>
      <c r="E44" s="179" t="s">
        <v>155</v>
      </c>
      <c r="F44" s="179" t="s">
        <v>156</v>
      </c>
      <c r="G44" s="180" t="s">
        <v>157</v>
      </c>
      <c r="H44" s="179" t="s">
        <v>30</v>
      </c>
      <c r="I44" s="179">
        <v>210</v>
      </c>
      <c r="J44" s="179">
        <v>1</v>
      </c>
      <c r="K44" s="179">
        <v>63</v>
      </c>
      <c r="L44" s="179">
        <v>97</v>
      </c>
      <c r="M44" s="179">
        <v>51</v>
      </c>
      <c r="N44" s="182">
        <f t="shared" si="1"/>
        <v>0.31166100000000002</v>
      </c>
      <c r="O44" s="193" t="s">
        <v>50</v>
      </c>
    </row>
    <row r="45" spans="1:15" s="184" customFormat="1" ht="24.75" customHeight="1" x14ac:dyDescent="0.3">
      <c r="A45" s="191">
        <v>44450</v>
      </c>
      <c r="B45" s="179" t="s">
        <v>158</v>
      </c>
      <c r="C45" s="178">
        <v>971528689983</v>
      </c>
      <c r="D45" s="192">
        <v>33319</v>
      </c>
      <c r="E45" s="179" t="s">
        <v>159</v>
      </c>
      <c r="F45" s="179" t="s">
        <v>160</v>
      </c>
      <c r="G45" s="180" t="s">
        <v>161</v>
      </c>
      <c r="H45" s="179" t="s">
        <v>59</v>
      </c>
      <c r="I45" s="179">
        <v>60</v>
      </c>
      <c r="J45" s="179">
        <v>1</v>
      </c>
      <c r="K45" s="179">
        <v>40</v>
      </c>
      <c r="L45" s="179">
        <v>40</v>
      </c>
      <c r="M45" s="179">
        <v>40</v>
      </c>
      <c r="N45" s="182">
        <f t="shared" si="1"/>
        <v>6.4000000000000001E-2</v>
      </c>
      <c r="O45" s="193"/>
    </row>
    <row r="46" spans="1:15" s="184" customFormat="1" ht="24.75" customHeight="1" x14ac:dyDescent="0.3">
      <c r="A46" s="191">
        <v>44451</v>
      </c>
      <c r="B46" s="179" t="s">
        <v>163</v>
      </c>
      <c r="C46" s="178">
        <v>971527505339</v>
      </c>
      <c r="D46" s="192">
        <v>33323</v>
      </c>
      <c r="E46" s="179" t="s">
        <v>164</v>
      </c>
      <c r="F46" s="179" t="s">
        <v>165</v>
      </c>
      <c r="G46" s="180" t="s">
        <v>166</v>
      </c>
      <c r="H46" s="179" t="s">
        <v>32</v>
      </c>
      <c r="I46" s="179">
        <v>260</v>
      </c>
      <c r="J46" s="179">
        <v>1</v>
      </c>
      <c r="K46" s="179">
        <v>56</v>
      </c>
      <c r="L46" s="179">
        <v>56</v>
      </c>
      <c r="M46" s="179">
        <v>80</v>
      </c>
      <c r="N46" s="182">
        <f t="shared" si="1"/>
        <v>0.25087999999999999</v>
      </c>
      <c r="O46" s="193"/>
    </row>
    <row r="47" spans="1:15" s="184" customFormat="1" ht="24.75" customHeight="1" x14ac:dyDescent="0.3">
      <c r="A47" s="191">
        <v>44451</v>
      </c>
      <c r="B47" s="179" t="s">
        <v>167</v>
      </c>
      <c r="C47" s="178">
        <v>971588958841</v>
      </c>
      <c r="D47" s="192">
        <v>33327</v>
      </c>
      <c r="E47" s="179" t="s">
        <v>168</v>
      </c>
      <c r="F47" s="179" t="s">
        <v>169</v>
      </c>
      <c r="G47" s="180" t="s">
        <v>170</v>
      </c>
      <c r="H47" s="179" t="s">
        <v>30</v>
      </c>
      <c r="I47" s="179">
        <v>190</v>
      </c>
      <c r="J47" s="179">
        <v>1</v>
      </c>
      <c r="K47" s="179">
        <v>56</v>
      </c>
      <c r="L47" s="179">
        <v>56</v>
      </c>
      <c r="M47" s="179">
        <v>80</v>
      </c>
      <c r="N47" s="182">
        <f t="shared" si="1"/>
        <v>0.25087999999999999</v>
      </c>
      <c r="O47" s="193"/>
    </row>
    <row r="48" spans="1:15" s="184" customFormat="1" ht="24.75" customHeight="1" x14ac:dyDescent="0.3">
      <c r="A48" s="191">
        <v>44451</v>
      </c>
      <c r="B48" s="179" t="s">
        <v>171</v>
      </c>
      <c r="C48" s="178">
        <v>971525280519</v>
      </c>
      <c r="D48" s="192">
        <v>33329</v>
      </c>
      <c r="E48" s="179" t="s">
        <v>172</v>
      </c>
      <c r="F48" s="179" t="s">
        <v>173</v>
      </c>
      <c r="G48" s="180" t="s">
        <v>174</v>
      </c>
      <c r="H48" s="179" t="s">
        <v>162</v>
      </c>
      <c r="I48" s="179" t="s">
        <v>37</v>
      </c>
      <c r="J48" s="179">
        <v>1</v>
      </c>
      <c r="K48" s="179">
        <v>40</v>
      </c>
      <c r="L48" s="179">
        <v>40</v>
      </c>
      <c r="M48" s="179">
        <v>40</v>
      </c>
      <c r="N48" s="182">
        <f t="shared" si="1"/>
        <v>6.4000000000000001E-2</v>
      </c>
      <c r="O48" s="193"/>
    </row>
    <row r="49" spans="1:15" s="184" customFormat="1" ht="24" customHeight="1" x14ac:dyDescent="0.3">
      <c r="A49" s="191">
        <v>44453</v>
      </c>
      <c r="B49" s="179" t="s">
        <v>175</v>
      </c>
      <c r="C49" s="178">
        <v>971543676148</v>
      </c>
      <c r="D49" s="192">
        <v>33341</v>
      </c>
      <c r="E49" s="179" t="s">
        <v>176</v>
      </c>
      <c r="F49" s="179" t="s">
        <v>177</v>
      </c>
      <c r="G49" s="180" t="s">
        <v>178</v>
      </c>
      <c r="H49" s="179" t="s">
        <v>32</v>
      </c>
      <c r="I49" s="179" t="s">
        <v>37</v>
      </c>
      <c r="J49" s="179">
        <v>1</v>
      </c>
      <c r="K49" s="179">
        <v>46</v>
      </c>
      <c r="L49" s="179">
        <v>46</v>
      </c>
      <c r="M49" s="179">
        <v>72</v>
      </c>
      <c r="N49" s="182">
        <f>K49*L49*M49/1000000</f>
        <v>0.15235199999999999</v>
      </c>
      <c r="O49" s="193"/>
    </row>
    <row r="50" spans="1:15" s="184" customFormat="1" ht="24" customHeight="1" x14ac:dyDescent="0.3">
      <c r="A50" s="191">
        <v>44453</v>
      </c>
      <c r="B50" s="179" t="s">
        <v>179</v>
      </c>
      <c r="C50" s="178">
        <v>971567839723</v>
      </c>
      <c r="D50" s="235">
        <v>33342</v>
      </c>
      <c r="E50" s="179" t="s">
        <v>180</v>
      </c>
      <c r="F50" s="179" t="s">
        <v>181</v>
      </c>
      <c r="G50" s="180" t="s">
        <v>182</v>
      </c>
      <c r="H50" s="179" t="s">
        <v>183</v>
      </c>
      <c r="I50" s="179">
        <v>310</v>
      </c>
      <c r="J50" s="179">
        <v>1</v>
      </c>
      <c r="K50" s="179">
        <v>51</v>
      </c>
      <c r="L50" s="179">
        <v>51</v>
      </c>
      <c r="M50" s="179">
        <v>76</v>
      </c>
      <c r="N50" s="182">
        <f t="shared" ref="N50" si="2">K50*L50*M50/1000000</f>
        <v>0.19767599999999999</v>
      </c>
      <c r="O50" s="193"/>
    </row>
    <row r="51" spans="1:15" s="184" customFormat="1" ht="24" customHeight="1" x14ac:dyDescent="0.3">
      <c r="A51" s="191">
        <v>44453</v>
      </c>
      <c r="B51" s="179" t="s">
        <v>179</v>
      </c>
      <c r="C51" s="220">
        <v>971567839723</v>
      </c>
      <c r="D51" s="186">
        <v>33343</v>
      </c>
      <c r="E51" s="179" t="s">
        <v>184</v>
      </c>
      <c r="F51" s="179" t="s">
        <v>181</v>
      </c>
      <c r="G51" s="180" t="s">
        <v>182</v>
      </c>
      <c r="H51" s="179" t="s">
        <v>183</v>
      </c>
      <c r="I51" s="179" t="s">
        <v>185</v>
      </c>
      <c r="J51" s="179">
        <v>1</v>
      </c>
      <c r="K51" s="179">
        <v>51</v>
      </c>
      <c r="L51" s="179">
        <v>51</v>
      </c>
      <c r="M51" s="179">
        <v>76</v>
      </c>
      <c r="N51" s="182">
        <f t="shared" ref="N51:N67" si="3">K51*L51*M51/1000000</f>
        <v>0.19767599999999999</v>
      </c>
      <c r="O51" s="193"/>
    </row>
    <row r="52" spans="1:15" s="184" customFormat="1" ht="24" customHeight="1" x14ac:dyDescent="0.3">
      <c r="A52" s="191">
        <v>44453</v>
      </c>
      <c r="B52" s="179" t="s">
        <v>186</v>
      </c>
      <c r="C52" s="178">
        <v>971525277988</v>
      </c>
      <c r="D52" s="233">
        <v>33344</v>
      </c>
      <c r="E52" s="179" t="s">
        <v>187</v>
      </c>
      <c r="F52" s="179" t="s">
        <v>188</v>
      </c>
      <c r="G52" s="180" t="s">
        <v>189</v>
      </c>
      <c r="H52" s="179" t="s">
        <v>31</v>
      </c>
      <c r="I52" s="179" t="s">
        <v>185</v>
      </c>
      <c r="J52" s="179">
        <v>1</v>
      </c>
      <c r="K52" s="179">
        <v>46</v>
      </c>
      <c r="L52" s="179">
        <v>46</v>
      </c>
      <c r="M52" s="179">
        <v>72</v>
      </c>
      <c r="N52" s="182">
        <f t="shared" si="3"/>
        <v>0.15235199999999999</v>
      </c>
      <c r="O52" s="193"/>
    </row>
    <row r="53" spans="1:15" s="184" customFormat="1" ht="24.75" customHeight="1" x14ac:dyDescent="0.3">
      <c r="A53" s="191">
        <v>44453</v>
      </c>
      <c r="B53" s="179" t="s">
        <v>190</v>
      </c>
      <c r="C53" s="178">
        <v>971556279969</v>
      </c>
      <c r="D53" s="192">
        <v>33346</v>
      </c>
      <c r="E53" s="179" t="s">
        <v>191</v>
      </c>
      <c r="F53" s="179" t="s">
        <v>192</v>
      </c>
      <c r="G53" s="180" t="s">
        <v>193</v>
      </c>
      <c r="H53" s="179" t="s">
        <v>32</v>
      </c>
      <c r="I53" s="179">
        <v>130</v>
      </c>
      <c r="J53" s="179">
        <v>1</v>
      </c>
      <c r="K53" s="179">
        <v>46</v>
      </c>
      <c r="L53" s="179">
        <v>46</v>
      </c>
      <c r="M53" s="179">
        <v>72</v>
      </c>
      <c r="N53" s="182">
        <f t="shared" si="3"/>
        <v>0.15235199999999999</v>
      </c>
      <c r="O53" s="193"/>
    </row>
    <row r="54" spans="1:15" s="184" customFormat="1" ht="24.75" customHeight="1" x14ac:dyDescent="0.3">
      <c r="A54" s="191"/>
      <c r="B54" s="179"/>
      <c r="C54" s="178"/>
      <c r="D54" s="51">
        <v>33353</v>
      </c>
      <c r="E54" s="179"/>
      <c r="F54" s="179"/>
      <c r="G54" s="180"/>
      <c r="H54" s="179"/>
      <c r="I54" s="179"/>
      <c r="J54" s="179">
        <v>1</v>
      </c>
      <c r="K54" s="179">
        <v>26</v>
      </c>
      <c r="L54" s="179">
        <v>65</v>
      </c>
      <c r="M54" s="179">
        <v>86</v>
      </c>
      <c r="N54" s="182">
        <f t="shared" si="3"/>
        <v>0.14534</v>
      </c>
      <c r="O54" s="193" t="s">
        <v>489</v>
      </c>
    </row>
    <row r="55" spans="1:15" s="184" customFormat="1" ht="24.75" customHeight="1" x14ac:dyDescent="0.3">
      <c r="A55" s="191">
        <v>44454</v>
      </c>
      <c r="B55" s="179" t="s">
        <v>198</v>
      </c>
      <c r="C55" s="178">
        <v>971564457986</v>
      </c>
      <c r="D55" s="192">
        <v>33354</v>
      </c>
      <c r="E55" s="179" t="s">
        <v>199</v>
      </c>
      <c r="F55" s="179" t="s">
        <v>200</v>
      </c>
      <c r="G55" s="180" t="s">
        <v>201</v>
      </c>
      <c r="H55" s="179" t="s">
        <v>30</v>
      </c>
      <c r="I55" s="179">
        <v>125</v>
      </c>
      <c r="J55" s="179">
        <v>1</v>
      </c>
      <c r="K55" s="179">
        <v>46</v>
      </c>
      <c r="L55" s="179">
        <v>46</v>
      </c>
      <c r="M55" s="179">
        <v>72</v>
      </c>
      <c r="N55" s="182">
        <f t="shared" si="3"/>
        <v>0.15235199999999999</v>
      </c>
      <c r="O55" s="193"/>
    </row>
    <row r="56" spans="1:15" s="184" customFormat="1" ht="24.75" customHeight="1" x14ac:dyDescent="0.3">
      <c r="A56" s="191">
        <v>44455</v>
      </c>
      <c r="B56" s="179" t="s">
        <v>204</v>
      </c>
      <c r="C56" s="178">
        <v>971522478291</v>
      </c>
      <c r="D56" s="192">
        <v>33362</v>
      </c>
      <c r="E56" s="179" t="s">
        <v>205</v>
      </c>
      <c r="F56" s="179" t="s">
        <v>206</v>
      </c>
      <c r="G56" s="180" t="s">
        <v>207</v>
      </c>
      <c r="H56" s="179" t="s">
        <v>208</v>
      </c>
      <c r="I56" s="179">
        <v>245</v>
      </c>
      <c r="J56" s="179">
        <v>1</v>
      </c>
      <c r="K56" s="179">
        <v>58</v>
      </c>
      <c r="L56" s="179">
        <v>58</v>
      </c>
      <c r="M56" s="179">
        <v>92</v>
      </c>
      <c r="N56" s="182">
        <f t="shared" si="3"/>
        <v>0.30948799999999999</v>
      </c>
      <c r="O56" s="193"/>
    </row>
    <row r="57" spans="1:15" s="184" customFormat="1" ht="24.75" customHeight="1" x14ac:dyDescent="0.3">
      <c r="A57" s="191"/>
      <c r="B57" s="179"/>
      <c r="C57" s="178"/>
      <c r="D57" s="51">
        <v>33363</v>
      </c>
      <c r="E57" s="179"/>
      <c r="F57" s="179"/>
      <c r="G57" s="180"/>
      <c r="H57" s="179"/>
      <c r="I57" s="179"/>
      <c r="J57" s="179">
        <v>1</v>
      </c>
      <c r="K57" s="179">
        <v>56</v>
      </c>
      <c r="L57" s="179">
        <v>56</v>
      </c>
      <c r="M57" s="179">
        <v>80</v>
      </c>
      <c r="N57" s="182">
        <f t="shared" si="3"/>
        <v>0.25087999999999999</v>
      </c>
      <c r="O57" s="193"/>
    </row>
    <row r="58" spans="1:15" s="184" customFormat="1" ht="24.75" customHeight="1" x14ac:dyDescent="0.3">
      <c r="A58" s="191">
        <v>44455</v>
      </c>
      <c r="B58" s="179" t="s">
        <v>212</v>
      </c>
      <c r="C58" s="178">
        <v>971503255657</v>
      </c>
      <c r="D58" s="192">
        <v>33367</v>
      </c>
      <c r="E58" s="179" t="s">
        <v>213</v>
      </c>
      <c r="F58" s="179" t="s">
        <v>214</v>
      </c>
      <c r="G58" s="180" t="s">
        <v>215</v>
      </c>
      <c r="H58" s="179" t="s">
        <v>31</v>
      </c>
      <c r="I58" s="179">
        <v>145</v>
      </c>
      <c r="J58" s="179">
        <v>1</v>
      </c>
      <c r="K58" s="179">
        <v>46</v>
      </c>
      <c r="L58" s="179">
        <v>46</v>
      </c>
      <c r="M58" s="179">
        <v>72</v>
      </c>
      <c r="N58" s="182">
        <f t="shared" si="3"/>
        <v>0.15235199999999999</v>
      </c>
      <c r="O58" s="193"/>
    </row>
    <row r="59" spans="1:15" s="184" customFormat="1" ht="24.75" customHeight="1" x14ac:dyDescent="0.3">
      <c r="A59" s="191">
        <v>44455</v>
      </c>
      <c r="B59" s="179" t="s">
        <v>216</v>
      </c>
      <c r="C59" s="178">
        <v>971502011572</v>
      </c>
      <c r="D59" s="192">
        <v>33369</v>
      </c>
      <c r="E59" s="179" t="s">
        <v>217</v>
      </c>
      <c r="F59" s="179" t="s">
        <v>218</v>
      </c>
      <c r="G59" s="180" t="s">
        <v>219</v>
      </c>
      <c r="H59" s="179" t="s">
        <v>30</v>
      </c>
      <c r="I59" s="179">
        <v>190</v>
      </c>
      <c r="J59" s="179">
        <v>1</v>
      </c>
      <c r="K59" s="179">
        <v>56</v>
      </c>
      <c r="L59" s="179">
        <v>56</v>
      </c>
      <c r="M59" s="179">
        <v>80</v>
      </c>
      <c r="N59" s="182">
        <f t="shared" si="3"/>
        <v>0.25087999999999999</v>
      </c>
      <c r="O59" s="193"/>
    </row>
    <row r="60" spans="1:15" s="184" customFormat="1" ht="24.75" customHeight="1" x14ac:dyDescent="0.3">
      <c r="A60" s="191">
        <v>44457</v>
      </c>
      <c r="B60" s="179" t="s">
        <v>86</v>
      </c>
      <c r="C60" s="178">
        <v>971565642999</v>
      </c>
      <c r="D60" s="192">
        <v>33378</v>
      </c>
      <c r="E60" s="179" t="s">
        <v>87</v>
      </c>
      <c r="F60" s="179" t="s">
        <v>88</v>
      </c>
      <c r="G60" s="213" t="s">
        <v>220</v>
      </c>
      <c r="H60" s="179" t="s">
        <v>31</v>
      </c>
      <c r="I60" s="179">
        <v>120</v>
      </c>
      <c r="J60" s="179">
        <v>1</v>
      </c>
      <c r="K60" s="179">
        <v>155</v>
      </c>
      <c r="L60" s="179">
        <v>6</v>
      </c>
      <c r="M60" s="179">
        <v>126</v>
      </c>
      <c r="N60" s="182">
        <f t="shared" si="3"/>
        <v>0.11718000000000001</v>
      </c>
      <c r="O60" s="193"/>
    </row>
    <row r="61" spans="1:15" s="184" customFormat="1" ht="24.75" customHeight="1" x14ac:dyDescent="0.3">
      <c r="A61" s="191">
        <v>44458</v>
      </c>
      <c r="B61" s="179" t="s">
        <v>221</v>
      </c>
      <c r="C61" s="178">
        <v>971523604850</v>
      </c>
      <c r="D61" s="192">
        <v>33385</v>
      </c>
      <c r="E61" s="179" t="s">
        <v>222</v>
      </c>
      <c r="F61" s="179" t="s">
        <v>223</v>
      </c>
      <c r="G61" s="180" t="s">
        <v>224</v>
      </c>
      <c r="H61" s="179" t="s">
        <v>30</v>
      </c>
      <c r="I61" s="179">
        <v>265</v>
      </c>
      <c r="J61" s="179">
        <v>1</v>
      </c>
      <c r="K61" s="179">
        <v>40</v>
      </c>
      <c r="L61" s="179">
        <v>40</v>
      </c>
      <c r="M61" s="179">
        <v>40</v>
      </c>
      <c r="N61" s="182">
        <f t="shared" si="3"/>
        <v>6.4000000000000001E-2</v>
      </c>
      <c r="O61" s="193"/>
    </row>
    <row r="62" spans="1:15" s="184" customFormat="1" ht="24.75" customHeight="1" x14ac:dyDescent="0.3">
      <c r="A62" s="191">
        <v>44459</v>
      </c>
      <c r="B62" s="179" t="s">
        <v>225</v>
      </c>
      <c r="C62" s="178">
        <v>971551617895</v>
      </c>
      <c r="D62" s="192">
        <v>33389</v>
      </c>
      <c r="E62" s="179" t="s">
        <v>226</v>
      </c>
      <c r="F62" s="179" t="s">
        <v>227</v>
      </c>
      <c r="G62" s="180" t="s">
        <v>228</v>
      </c>
      <c r="H62" s="179" t="s">
        <v>30</v>
      </c>
      <c r="I62" s="179">
        <v>550</v>
      </c>
      <c r="J62" s="179">
        <v>1</v>
      </c>
      <c r="K62" s="179">
        <v>35</v>
      </c>
      <c r="L62" s="179">
        <v>63</v>
      </c>
      <c r="M62" s="179">
        <v>143</v>
      </c>
      <c r="N62" s="182">
        <f t="shared" si="3"/>
        <v>0.31531500000000001</v>
      </c>
      <c r="O62" s="193" t="s">
        <v>393</v>
      </c>
    </row>
    <row r="63" spans="1:15" s="184" customFormat="1" ht="24.75" customHeight="1" x14ac:dyDescent="0.3">
      <c r="A63" s="191"/>
      <c r="B63" s="179"/>
      <c r="C63" s="178"/>
      <c r="D63" s="192">
        <v>33389</v>
      </c>
      <c r="E63" s="179"/>
      <c r="F63" s="179"/>
      <c r="G63" s="180"/>
      <c r="H63" s="179"/>
      <c r="I63" s="179"/>
      <c r="J63" s="179">
        <v>1</v>
      </c>
      <c r="K63" s="179">
        <v>150</v>
      </c>
      <c r="L63" s="179">
        <v>41</v>
      </c>
      <c r="M63" s="179">
        <v>35</v>
      </c>
      <c r="N63" s="182">
        <f t="shared" si="3"/>
        <v>0.21525</v>
      </c>
      <c r="O63" s="193"/>
    </row>
    <row r="64" spans="1:15" s="184" customFormat="1" ht="24.75" customHeight="1" x14ac:dyDescent="0.3">
      <c r="A64" s="191">
        <v>44459</v>
      </c>
      <c r="B64" s="179" t="s">
        <v>229</v>
      </c>
      <c r="C64" s="178">
        <v>971527984967</v>
      </c>
      <c r="D64" s="192">
        <v>33391</v>
      </c>
      <c r="E64" s="179" t="s">
        <v>230</v>
      </c>
      <c r="F64" s="179" t="s">
        <v>231</v>
      </c>
      <c r="G64" s="180" t="s">
        <v>232</v>
      </c>
      <c r="H64" s="179" t="s">
        <v>30</v>
      </c>
      <c r="I64" s="179">
        <v>125</v>
      </c>
      <c r="J64" s="179">
        <v>1</v>
      </c>
      <c r="K64" s="179">
        <v>46</v>
      </c>
      <c r="L64" s="179">
        <v>46</v>
      </c>
      <c r="M64" s="179">
        <v>72</v>
      </c>
      <c r="N64" s="182">
        <f t="shared" si="3"/>
        <v>0.15235199999999999</v>
      </c>
      <c r="O64" s="204" t="s">
        <v>487</v>
      </c>
    </row>
    <row r="65" spans="1:15" s="184" customFormat="1" ht="24.75" customHeight="1" x14ac:dyDescent="0.3">
      <c r="A65" s="191"/>
      <c r="B65" s="179"/>
      <c r="C65" s="178"/>
      <c r="D65" s="192">
        <v>33391</v>
      </c>
      <c r="E65" s="179"/>
      <c r="F65" s="179"/>
      <c r="G65" s="180" t="s">
        <v>484</v>
      </c>
      <c r="H65" s="179"/>
      <c r="I65" s="179"/>
      <c r="J65" s="179">
        <v>1</v>
      </c>
      <c r="K65" s="179">
        <v>46</v>
      </c>
      <c r="L65" s="179">
        <v>46</v>
      </c>
      <c r="M65" s="179">
        <v>72</v>
      </c>
      <c r="N65" s="182">
        <f t="shared" si="3"/>
        <v>0.15235199999999999</v>
      </c>
      <c r="O65" s="193"/>
    </row>
    <row r="66" spans="1:15" s="184" customFormat="1" ht="24.75" customHeight="1" x14ac:dyDescent="0.3">
      <c r="A66" s="191">
        <v>44460</v>
      </c>
      <c r="B66" s="179" t="s">
        <v>202</v>
      </c>
      <c r="C66" s="178">
        <v>971505622612</v>
      </c>
      <c r="D66" s="192">
        <v>33452</v>
      </c>
      <c r="E66" s="179" t="s">
        <v>233</v>
      </c>
      <c r="F66" s="179" t="s">
        <v>234</v>
      </c>
      <c r="G66" s="180" t="s">
        <v>235</v>
      </c>
      <c r="H66" s="179" t="s">
        <v>30</v>
      </c>
      <c r="I66" s="179">
        <v>220</v>
      </c>
      <c r="J66" s="179">
        <v>1</v>
      </c>
      <c r="K66" s="179">
        <v>58</v>
      </c>
      <c r="L66" s="179">
        <v>58</v>
      </c>
      <c r="M66" s="179">
        <v>90</v>
      </c>
      <c r="N66" s="182">
        <f t="shared" si="3"/>
        <v>0.30275999999999997</v>
      </c>
      <c r="O66" s="193"/>
    </row>
    <row r="67" spans="1:15" s="184" customFormat="1" ht="24.75" customHeight="1" x14ac:dyDescent="0.3">
      <c r="A67" s="191"/>
      <c r="B67" s="179"/>
      <c r="C67" s="178"/>
      <c r="D67" s="51">
        <v>33453</v>
      </c>
      <c r="E67" s="179"/>
      <c r="F67" s="179"/>
      <c r="G67" s="180"/>
      <c r="H67" s="208" t="s">
        <v>485</v>
      </c>
      <c r="I67" s="179"/>
      <c r="J67" s="179">
        <v>1</v>
      </c>
      <c r="K67" s="179">
        <v>51</v>
      </c>
      <c r="L67" s="179">
        <v>51</v>
      </c>
      <c r="M67" s="179">
        <v>76</v>
      </c>
      <c r="N67" s="182">
        <f t="shared" si="3"/>
        <v>0.19767599999999999</v>
      </c>
      <c r="O67" s="193"/>
    </row>
    <row r="68" spans="1:15" s="184" customFormat="1" ht="24.75" customHeight="1" x14ac:dyDescent="0.3">
      <c r="A68" s="176"/>
      <c r="B68" s="177"/>
      <c r="C68" s="178"/>
      <c r="D68" s="61">
        <v>33117</v>
      </c>
      <c r="E68" s="179"/>
      <c r="F68" s="179"/>
      <c r="G68" s="180"/>
      <c r="H68" s="179"/>
      <c r="I68" s="179"/>
      <c r="J68" s="181">
        <v>1</v>
      </c>
      <c r="K68" s="181">
        <v>40</v>
      </c>
      <c r="L68" s="181">
        <v>40</v>
      </c>
      <c r="M68" s="181">
        <v>40</v>
      </c>
      <c r="N68" s="182">
        <f t="shared" ref="N68:N79" si="4">K68*L68*M68/1000000</f>
        <v>6.4000000000000001E-2</v>
      </c>
      <c r="O68" s="183"/>
    </row>
    <row r="69" spans="1:15" s="184" customFormat="1" ht="24.75" customHeight="1" x14ac:dyDescent="0.3">
      <c r="B69" s="177"/>
      <c r="C69" s="178"/>
      <c r="D69" s="61">
        <v>33122</v>
      </c>
      <c r="E69" s="179"/>
      <c r="F69" s="179"/>
      <c r="G69" s="180"/>
      <c r="H69" s="179"/>
      <c r="I69" s="179"/>
      <c r="J69" s="181">
        <v>1</v>
      </c>
      <c r="K69" s="181">
        <v>40</v>
      </c>
      <c r="L69" s="181">
        <v>40</v>
      </c>
      <c r="M69" s="181">
        <v>40</v>
      </c>
      <c r="N69" s="182">
        <f t="shared" si="4"/>
        <v>6.4000000000000001E-2</v>
      </c>
      <c r="O69" s="183"/>
    </row>
    <row r="70" spans="1:15" s="184" customFormat="1" ht="24.75" customHeight="1" x14ac:dyDescent="0.3">
      <c r="B70" s="177"/>
      <c r="C70" s="178"/>
      <c r="D70" s="61">
        <v>33124</v>
      </c>
      <c r="E70" s="179"/>
      <c r="F70" s="179"/>
      <c r="G70" s="180"/>
      <c r="H70" s="179"/>
      <c r="I70" s="179"/>
      <c r="J70" s="181">
        <v>1</v>
      </c>
      <c r="K70" s="181">
        <v>40</v>
      </c>
      <c r="L70" s="181">
        <v>40</v>
      </c>
      <c r="M70" s="181">
        <v>40</v>
      </c>
      <c r="N70" s="182">
        <f t="shared" si="4"/>
        <v>6.4000000000000001E-2</v>
      </c>
      <c r="O70" s="183"/>
    </row>
    <row r="71" spans="1:15" s="184" customFormat="1" ht="24.75" customHeight="1" x14ac:dyDescent="0.3">
      <c r="A71" s="176">
        <v>44443</v>
      </c>
      <c r="B71" s="177" t="s">
        <v>250</v>
      </c>
      <c r="C71" s="178">
        <v>971569144575</v>
      </c>
      <c r="D71" s="107">
        <v>33126</v>
      </c>
      <c r="E71" s="179" t="s">
        <v>251</v>
      </c>
      <c r="F71" s="179" t="s">
        <v>252</v>
      </c>
      <c r="G71" s="180" t="s">
        <v>253</v>
      </c>
      <c r="H71" s="179" t="s">
        <v>59</v>
      </c>
      <c r="I71" s="179">
        <v>60</v>
      </c>
      <c r="J71" s="181">
        <v>1</v>
      </c>
      <c r="K71" s="181">
        <v>40</v>
      </c>
      <c r="L71" s="181">
        <v>40</v>
      </c>
      <c r="M71" s="181">
        <v>40</v>
      </c>
      <c r="N71" s="182">
        <f t="shared" si="4"/>
        <v>6.4000000000000001E-2</v>
      </c>
      <c r="O71" s="183"/>
    </row>
    <row r="72" spans="1:15" s="184" customFormat="1" ht="24.75" customHeight="1" x14ac:dyDescent="0.3">
      <c r="A72" s="176">
        <v>44443</v>
      </c>
      <c r="B72" s="177" t="s">
        <v>254</v>
      </c>
      <c r="C72" s="178">
        <v>971557139696</v>
      </c>
      <c r="D72" s="107">
        <v>33127</v>
      </c>
      <c r="E72" s="179" t="s">
        <v>255</v>
      </c>
      <c r="F72" s="179" t="s">
        <v>256</v>
      </c>
      <c r="G72" s="180" t="s">
        <v>257</v>
      </c>
      <c r="H72" s="179" t="s">
        <v>30</v>
      </c>
      <c r="I72" s="179">
        <v>60</v>
      </c>
      <c r="J72" s="181">
        <v>1</v>
      </c>
      <c r="K72" s="181">
        <v>40</v>
      </c>
      <c r="L72" s="181">
        <v>40</v>
      </c>
      <c r="M72" s="181">
        <v>40</v>
      </c>
      <c r="N72" s="182">
        <f t="shared" si="4"/>
        <v>6.4000000000000001E-2</v>
      </c>
      <c r="O72" s="183"/>
    </row>
    <row r="73" spans="1:15" s="184" customFormat="1" ht="24.75" customHeight="1" x14ac:dyDescent="0.3">
      <c r="B73" s="177"/>
      <c r="C73" s="178"/>
      <c r="D73" s="61">
        <v>33129</v>
      </c>
      <c r="E73" s="179"/>
      <c r="F73" s="179"/>
      <c r="G73" s="180"/>
      <c r="H73" s="179"/>
      <c r="I73" s="179"/>
      <c r="J73" s="181">
        <v>1</v>
      </c>
      <c r="K73" s="181">
        <v>40</v>
      </c>
      <c r="L73" s="181">
        <v>40</v>
      </c>
      <c r="M73" s="181">
        <v>40</v>
      </c>
      <c r="N73" s="182">
        <f t="shared" si="4"/>
        <v>6.4000000000000001E-2</v>
      </c>
      <c r="O73" s="183"/>
    </row>
    <row r="74" spans="1:15" s="184" customFormat="1" ht="24.75" customHeight="1" x14ac:dyDescent="0.3">
      <c r="A74" s="176">
        <v>44443</v>
      </c>
      <c r="B74" s="177" t="s">
        <v>258</v>
      </c>
      <c r="C74" s="178">
        <v>971567043402</v>
      </c>
      <c r="D74" s="107">
        <v>33130</v>
      </c>
      <c r="E74" s="179" t="s">
        <v>262</v>
      </c>
      <c r="F74" s="179" t="s">
        <v>263</v>
      </c>
      <c r="G74" s="180" t="s">
        <v>264</v>
      </c>
      <c r="H74" s="179" t="s">
        <v>32</v>
      </c>
      <c r="I74" s="179" t="s">
        <v>37</v>
      </c>
      <c r="J74" s="181">
        <v>1</v>
      </c>
      <c r="K74" s="181">
        <v>40</v>
      </c>
      <c r="L74" s="181">
        <v>40</v>
      </c>
      <c r="M74" s="181">
        <v>40</v>
      </c>
      <c r="N74" s="182">
        <f t="shared" si="4"/>
        <v>6.4000000000000001E-2</v>
      </c>
      <c r="O74" s="183"/>
    </row>
    <row r="75" spans="1:15" s="184" customFormat="1" ht="24.75" customHeight="1" x14ac:dyDescent="0.3">
      <c r="A75" s="176">
        <v>44445</v>
      </c>
      <c r="B75" s="177" t="s">
        <v>265</v>
      </c>
      <c r="C75" s="178">
        <v>971526062958</v>
      </c>
      <c r="D75" s="107">
        <v>33139</v>
      </c>
      <c r="E75" s="179" t="s">
        <v>266</v>
      </c>
      <c r="F75" s="179" t="s">
        <v>267</v>
      </c>
      <c r="G75" s="180" t="s">
        <v>268</v>
      </c>
      <c r="H75" s="179" t="s">
        <v>30</v>
      </c>
      <c r="I75" s="179">
        <v>245</v>
      </c>
      <c r="J75" s="181">
        <v>1</v>
      </c>
      <c r="K75" s="181">
        <v>40</v>
      </c>
      <c r="L75" s="181">
        <v>40</v>
      </c>
      <c r="M75" s="181">
        <v>40</v>
      </c>
      <c r="N75" s="182">
        <f t="shared" si="4"/>
        <v>6.4000000000000001E-2</v>
      </c>
      <c r="O75" s="183"/>
    </row>
    <row r="76" spans="1:15" s="53" customFormat="1" ht="24.75" customHeight="1" x14ac:dyDescent="0.3">
      <c r="A76" s="54">
        <v>44446</v>
      </c>
      <c r="B76" s="55" t="s">
        <v>269</v>
      </c>
      <c r="C76" s="56">
        <v>971527113303</v>
      </c>
      <c r="D76" s="62">
        <v>33143</v>
      </c>
      <c r="E76" s="57" t="s">
        <v>270</v>
      </c>
      <c r="F76" s="57" t="s">
        <v>271</v>
      </c>
      <c r="G76" s="58" t="s">
        <v>272</v>
      </c>
      <c r="H76" s="57" t="s">
        <v>30</v>
      </c>
      <c r="I76" s="57">
        <v>220</v>
      </c>
      <c r="J76" s="59">
        <v>1</v>
      </c>
      <c r="K76" s="59">
        <v>40</v>
      </c>
      <c r="L76" s="59">
        <v>40</v>
      </c>
      <c r="M76" s="59">
        <v>40</v>
      </c>
      <c r="N76" s="60">
        <f t="shared" si="4"/>
        <v>6.4000000000000001E-2</v>
      </c>
      <c r="O76" s="52"/>
    </row>
    <row r="77" spans="1:15" s="184" customFormat="1" ht="24.75" customHeight="1" x14ac:dyDescent="0.3">
      <c r="B77" s="177"/>
      <c r="C77" s="178"/>
      <c r="D77" s="62">
        <v>33143</v>
      </c>
      <c r="E77" s="179"/>
      <c r="F77" s="179"/>
      <c r="G77" s="180"/>
      <c r="H77" s="179"/>
      <c r="I77" s="179"/>
      <c r="J77" s="181">
        <v>1</v>
      </c>
      <c r="K77" s="181">
        <v>56</v>
      </c>
      <c r="L77" s="181">
        <v>56</v>
      </c>
      <c r="M77" s="181">
        <v>80</v>
      </c>
      <c r="N77" s="182">
        <f t="shared" si="4"/>
        <v>0.25087999999999999</v>
      </c>
      <c r="O77" s="183"/>
    </row>
    <row r="78" spans="1:15" s="53" customFormat="1" ht="24.75" customHeight="1" x14ac:dyDescent="0.3">
      <c r="A78" s="54">
        <v>44446</v>
      </c>
      <c r="B78" s="55" t="s">
        <v>269</v>
      </c>
      <c r="C78" s="56">
        <v>971527113303</v>
      </c>
      <c r="D78" s="62">
        <v>33144</v>
      </c>
      <c r="E78" s="57" t="s">
        <v>270</v>
      </c>
      <c r="F78" s="57" t="s">
        <v>273</v>
      </c>
      <c r="G78" s="58" t="s">
        <v>272</v>
      </c>
      <c r="H78" s="57" t="s">
        <v>30</v>
      </c>
      <c r="I78" s="57" t="s">
        <v>37</v>
      </c>
      <c r="J78" s="59">
        <v>1</v>
      </c>
      <c r="K78" s="59">
        <v>40</v>
      </c>
      <c r="L78" s="59">
        <v>40</v>
      </c>
      <c r="M78" s="59">
        <v>40</v>
      </c>
      <c r="N78" s="60">
        <f t="shared" si="4"/>
        <v>6.4000000000000001E-2</v>
      </c>
      <c r="O78" s="52"/>
    </row>
    <row r="79" spans="1:15" s="184" customFormat="1" ht="24.75" customHeight="1" x14ac:dyDescent="0.3">
      <c r="A79" s="176">
        <v>44446</v>
      </c>
      <c r="B79" s="177" t="s">
        <v>274</v>
      </c>
      <c r="C79" s="178">
        <v>971561092107</v>
      </c>
      <c r="D79" s="205">
        <v>33146</v>
      </c>
      <c r="E79" s="179" t="s">
        <v>275</v>
      </c>
      <c r="F79" s="179" t="s">
        <v>276</v>
      </c>
      <c r="G79" s="180" t="s">
        <v>277</v>
      </c>
      <c r="H79" s="179" t="s">
        <v>32</v>
      </c>
      <c r="I79" s="179">
        <v>230</v>
      </c>
      <c r="J79" s="181">
        <v>1</v>
      </c>
      <c r="K79" s="181">
        <v>40</v>
      </c>
      <c r="L79" s="181">
        <v>40</v>
      </c>
      <c r="M79" s="181">
        <v>40</v>
      </c>
      <c r="N79" s="182">
        <f t="shared" si="4"/>
        <v>6.4000000000000001E-2</v>
      </c>
      <c r="O79" s="183"/>
    </row>
    <row r="80" spans="1:15" s="184" customFormat="1" ht="24.75" customHeight="1" x14ac:dyDescent="0.3">
      <c r="A80" s="176">
        <v>44448</v>
      </c>
      <c r="B80" s="177" t="s">
        <v>279</v>
      </c>
      <c r="C80" s="178">
        <v>971563911155</v>
      </c>
      <c r="D80" s="107">
        <v>33258</v>
      </c>
      <c r="E80" s="179" t="s">
        <v>283</v>
      </c>
      <c r="F80" s="179" t="s">
        <v>284</v>
      </c>
      <c r="G80" s="180" t="s">
        <v>285</v>
      </c>
      <c r="H80" s="179" t="s">
        <v>30</v>
      </c>
      <c r="I80" s="179" t="s">
        <v>37</v>
      </c>
      <c r="J80" s="181">
        <v>1</v>
      </c>
      <c r="K80" s="181">
        <v>40</v>
      </c>
      <c r="L80" s="181">
        <v>40</v>
      </c>
      <c r="M80" s="181">
        <v>40</v>
      </c>
      <c r="N80" s="182">
        <f t="shared" ref="N80:N109" si="5">K80*L80*M80/1000000</f>
        <v>6.4000000000000001E-2</v>
      </c>
      <c r="O80" s="183"/>
    </row>
    <row r="81" spans="1:15" s="184" customFormat="1" ht="24.75" customHeight="1" x14ac:dyDescent="0.3">
      <c r="A81" s="176">
        <v>44450</v>
      </c>
      <c r="B81" s="177" t="s">
        <v>286</v>
      </c>
      <c r="C81" s="178">
        <v>971508539287</v>
      </c>
      <c r="D81" s="107">
        <v>33262</v>
      </c>
      <c r="E81" s="179" t="s">
        <v>287</v>
      </c>
      <c r="F81" s="179" t="s">
        <v>288</v>
      </c>
      <c r="G81" s="180" t="s">
        <v>289</v>
      </c>
      <c r="H81" s="179" t="s">
        <v>31</v>
      </c>
      <c r="I81" s="179">
        <v>90</v>
      </c>
      <c r="J81" s="181">
        <v>1</v>
      </c>
      <c r="K81" s="181">
        <v>40</v>
      </c>
      <c r="L81" s="181">
        <v>40</v>
      </c>
      <c r="M81" s="181">
        <v>50</v>
      </c>
      <c r="N81" s="182">
        <f t="shared" si="5"/>
        <v>0.08</v>
      </c>
      <c r="O81" s="183"/>
    </row>
    <row r="82" spans="1:15" s="184" customFormat="1" ht="24.75" customHeight="1" x14ac:dyDescent="0.3">
      <c r="A82" s="176">
        <v>44450</v>
      </c>
      <c r="B82" s="177" t="s">
        <v>290</v>
      </c>
      <c r="C82" s="178">
        <v>971563328553</v>
      </c>
      <c r="D82" s="107">
        <v>33265</v>
      </c>
      <c r="E82" s="179" t="s">
        <v>291</v>
      </c>
      <c r="F82" s="179" t="s">
        <v>292</v>
      </c>
      <c r="G82" s="180" t="s">
        <v>293</v>
      </c>
      <c r="H82" s="179" t="s">
        <v>32</v>
      </c>
      <c r="I82" s="179">
        <v>230</v>
      </c>
      <c r="J82" s="181">
        <v>1</v>
      </c>
      <c r="K82" s="181">
        <v>56</v>
      </c>
      <c r="L82" s="181">
        <v>56</v>
      </c>
      <c r="M82" s="181">
        <v>80</v>
      </c>
      <c r="N82" s="182">
        <f t="shared" si="5"/>
        <v>0.25087999999999999</v>
      </c>
      <c r="O82" s="183"/>
    </row>
    <row r="83" spans="1:15" s="184" customFormat="1" ht="24.75" customHeight="1" x14ac:dyDescent="0.3">
      <c r="A83" s="176"/>
      <c r="B83" s="177"/>
      <c r="C83" s="178"/>
      <c r="D83" s="107">
        <v>33265</v>
      </c>
      <c r="E83" s="179"/>
      <c r="F83" s="179"/>
      <c r="G83" s="180"/>
      <c r="H83" s="179"/>
      <c r="I83" s="179"/>
      <c r="J83" s="181">
        <v>1</v>
      </c>
      <c r="K83" s="181">
        <v>40</v>
      </c>
      <c r="L83" s="181">
        <v>40</v>
      </c>
      <c r="M83" s="181">
        <v>40</v>
      </c>
      <c r="N83" s="182">
        <f t="shared" si="5"/>
        <v>6.4000000000000001E-2</v>
      </c>
      <c r="O83" s="183"/>
    </row>
    <row r="84" spans="1:15" s="184" customFormat="1" ht="24.75" customHeight="1" x14ac:dyDescent="0.3">
      <c r="A84" s="176"/>
      <c r="B84" s="177"/>
      <c r="C84" s="178"/>
      <c r="D84" s="61">
        <v>33266</v>
      </c>
      <c r="E84" s="179"/>
      <c r="F84" s="179"/>
      <c r="G84" s="180"/>
      <c r="H84" s="179"/>
      <c r="I84" s="179"/>
      <c r="J84" s="181">
        <v>1</v>
      </c>
      <c r="K84" s="181">
        <v>63</v>
      </c>
      <c r="L84" s="181">
        <v>38</v>
      </c>
      <c r="M84" s="181">
        <v>41</v>
      </c>
      <c r="N84" s="182">
        <f t="shared" si="5"/>
        <v>9.8154000000000005E-2</v>
      </c>
      <c r="O84" s="183"/>
    </row>
    <row r="85" spans="1:15" s="184" customFormat="1" ht="24.75" customHeight="1" x14ac:dyDescent="0.3">
      <c r="A85" s="176">
        <v>44450</v>
      </c>
      <c r="B85" s="177" t="s">
        <v>298</v>
      </c>
      <c r="C85" s="178">
        <v>971566213795</v>
      </c>
      <c r="D85" s="107">
        <v>33268</v>
      </c>
      <c r="E85" s="179" t="s">
        <v>299</v>
      </c>
      <c r="F85" s="179" t="s">
        <v>300</v>
      </c>
      <c r="G85" s="180" t="s">
        <v>301</v>
      </c>
      <c r="H85" s="179" t="s">
        <v>32</v>
      </c>
      <c r="I85" s="179">
        <v>330</v>
      </c>
      <c r="J85" s="181">
        <v>1</v>
      </c>
      <c r="K85" s="181">
        <v>49</v>
      </c>
      <c r="L85" s="181">
        <v>73</v>
      </c>
      <c r="M85" s="181">
        <v>97</v>
      </c>
      <c r="N85" s="182">
        <f t="shared" si="5"/>
        <v>0.34696900000000003</v>
      </c>
      <c r="O85" s="183"/>
    </row>
    <row r="86" spans="1:15" s="184" customFormat="1" ht="24.75" customHeight="1" x14ac:dyDescent="0.3">
      <c r="A86" s="176"/>
      <c r="B86" s="177"/>
      <c r="C86" s="178"/>
      <c r="D86" s="107">
        <v>33268</v>
      </c>
      <c r="E86" s="179"/>
      <c r="F86" s="179"/>
      <c r="G86" s="180"/>
      <c r="H86" s="179"/>
      <c r="I86" s="179"/>
      <c r="J86" s="181">
        <v>1</v>
      </c>
      <c r="K86" s="181">
        <v>40</v>
      </c>
      <c r="L86" s="181">
        <v>40</v>
      </c>
      <c r="M86" s="181">
        <v>40</v>
      </c>
      <c r="N86" s="182">
        <f t="shared" si="5"/>
        <v>6.4000000000000001E-2</v>
      </c>
      <c r="O86" s="183"/>
    </row>
    <row r="87" spans="1:15" s="184" customFormat="1" ht="24" customHeight="1" x14ac:dyDescent="0.3">
      <c r="A87" s="176">
        <v>44450</v>
      </c>
      <c r="B87" s="177" t="s">
        <v>302</v>
      </c>
      <c r="C87" s="178">
        <v>971506897889</v>
      </c>
      <c r="D87" s="107">
        <v>33270</v>
      </c>
      <c r="E87" s="179" t="s">
        <v>303</v>
      </c>
      <c r="F87" s="179" t="s">
        <v>304</v>
      </c>
      <c r="G87" s="180" t="s">
        <v>305</v>
      </c>
      <c r="H87" s="179" t="s">
        <v>32</v>
      </c>
      <c r="I87" s="179">
        <v>240</v>
      </c>
      <c r="J87" s="181">
        <v>1</v>
      </c>
      <c r="K87" s="181">
        <v>56</v>
      </c>
      <c r="L87" s="181">
        <v>56</v>
      </c>
      <c r="M87" s="181">
        <v>80</v>
      </c>
      <c r="N87" s="182">
        <f t="shared" si="5"/>
        <v>0.25087999999999999</v>
      </c>
      <c r="O87" s="183"/>
    </row>
    <row r="88" spans="1:15" s="184" customFormat="1" ht="24.75" customHeight="1" x14ac:dyDescent="0.3">
      <c r="A88" s="176">
        <v>44451</v>
      </c>
      <c r="B88" s="177" t="s">
        <v>279</v>
      </c>
      <c r="C88" s="178">
        <v>971563911155</v>
      </c>
      <c r="D88" s="107">
        <v>33278</v>
      </c>
      <c r="E88" s="179" t="s">
        <v>280</v>
      </c>
      <c r="F88" s="179" t="s">
        <v>281</v>
      </c>
      <c r="G88" s="180" t="s">
        <v>282</v>
      </c>
      <c r="H88" s="179" t="s">
        <v>30</v>
      </c>
      <c r="I88" s="179">
        <v>320</v>
      </c>
      <c r="J88" s="181">
        <v>1</v>
      </c>
      <c r="K88" s="181">
        <v>51</v>
      </c>
      <c r="L88" s="181">
        <v>51</v>
      </c>
      <c r="M88" s="181">
        <v>76</v>
      </c>
      <c r="N88" s="182">
        <f t="shared" si="5"/>
        <v>0.19767599999999999</v>
      </c>
      <c r="O88" s="183"/>
    </row>
    <row r="89" spans="1:15" s="184" customFormat="1" ht="24.75" customHeight="1" x14ac:dyDescent="0.3">
      <c r="A89" s="176">
        <v>44451</v>
      </c>
      <c r="B89" s="177" t="s">
        <v>279</v>
      </c>
      <c r="C89" s="178">
        <v>971563911155</v>
      </c>
      <c r="D89" s="107">
        <v>33280</v>
      </c>
      <c r="E89" s="179" t="s">
        <v>280</v>
      </c>
      <c r="F89" s="179" t="s">
        <v>281</v>
      </c>
      <c r="G89" s="180" t="s">
        <v>282</v>
      </c>
      <c r="H89" s="179" t="s">
        <v>30</v>
      </c>
      <c r="I89" s="179" t="s">
        <v>37</v>
      </c>
      <c r="J89" s="181">
        <v>1</v>
      </c>
      <c r="K89" s="181">
        <v>40</v>
      </c>
      <c r="L89" s="181">
        <v>40</v>
      </c>
      <c r="M89" s="181">
        <v>40</v>
      </c>
      <c r="N89" s="182">
        <f t="shared" si="5"/>
        <v>6.4000000000000001E-2</v>
      </c>
      <c r="O89" s="183"/>
    </row>
    <row r="90" spans="1:15" s="184" customFormat="1" ht="24.75" customHeight="1" x14ac:dyDescent="0.3">
      <c r="A90" s="176"/>
      <c r="B90" s="177"/>
      <c r="C90" s="178"/>
      <c r="D90" s="61">
        <v>33281</v>
      </c>
      <c r="E90" s="179"/>
      <c r="F90" s="179"/>
      <c r="G90" s="180"/>
      <c r="H90" s="179"/>
      <c r="I90" s="179"/>
      <c r="J90" s="181">
        <v>1</v>
      </c>
      <c r="K90" s="181">
        <v>56</v>
      </c>
      <c r="L90" s="181">
        <v>56</v>
      </c>
      <c r="M90" s="181">
        <v>80</v>
      </c>
      <c r="N90" s="182">
        <f t="shared" si="5"/>
        <v>0.25087999999999999</v>
      </c>
      <c r="O90" s="183"/>
    </row>
    <row r="91" spans="1:15" s="184" customFormat="1" ht="24.75" customHeight="1" x14ac:dyDescent="0.3">
      <c r="A91" s="176">
        <v>44452</v>
      </c>
      <c r="B91" s="177" t="s">
        <v>310</v>
      </c>
      <c r="C91" s="178">
        <v>971565070622</v>
      </c>
      <c r="D91" s="107">
        <v>33283</v>
      </c>
      <c r="E91" s="179" t="s">
        <v>311</v>
      </c>
      <c r="F91" s="179" t="s">
        <v>312</v>
      </c>
      <c r="G91" s="180" t="s">
        <v>313</v>
      </c>
      <c r="H91" s="179" t="s">
        <v>31</v>
      </c>
      <c r="I91" s="179">
        <v>260</v>
      </c>
      <c r="J91" s="181">
        <v>1</v>
      </c>
      <c r="K91" s="181">
        <v>62</v>
      </c>
      <c r="L91" s="181">
        <v>62</v>
      </c>
      <c r="M91" s="181">
        <v>66</v>
      </c>
      <c r="N91" s="182">
        <f t="shared" si="5"/>
        <v>0.25370399999999999</v>
      </c>
      <c r="O91" s="183"/>
    </row>
    <row r="92" spans="1:15" s="184" customFormat="1" ht="24.75" customHeight="1" x14ac:dyDescent="0.3">
      <c r="A92" s="176">
        <v>44452</v>
      </c>
      <c r="B92" s="177" t="s">
        <v>314</v>
      </c>
      <c r="C92" s="178">
        <v>971523176789</v>
      </c>
      <c r="D92" s="107">
        <v>33285</v>
      </c>
      <c r="E92" s="179" t="s">
        <v>315</v>
      </c>
      <c r="F92" s="179" t="s">
        <v>316</v>
      </c>
      <c r="G92" s="180" t="s">
        <v>317</v>
      </c>
      <c r="H92" s="179" t="s">
        <v>32</v>
      </c>
      <c r="I92" s="179">
        <v>130</v>
      </c>
      <c r="J92" s="181">
        <v>1</v>
      </c>
      <c r="K92" s="181">
        <v>46</v>
      </c>
      <c r="L92" s="181">
        <v>46</v>
      </c>
      <c r="M92" s="181">
        <v>72</v>
      </c>
      <c r="N92" s="182">
        <f t="shared" si="5"/>
        <v>0.15235199999999999</v>
      </c>
      <c r="O92" s="183"/>
    </row>
    <row r="93" spans="1:15" s="184" customFormat="1" ht="24.75" customHeight="1" x14ac:dyDescent="0.3">
      <c r="A93" s="176"/>
      <c r="B93" s="177"/>
      <c r="C93" s="178"/>
      <c r="D93" s="61">
        <v>33297</v>
      </c>
      <c r="E93" s="179"/>
      <c r="F93" s="179"/>
      <c r="G93" s="180"/>
      <c r="H93" s="179"/>
      <c r="I93" s="179"/>
      <c r="J93" s="181">
        <v>1</v>
      </c>
      <c r="K93" s="181">
        <v>56</v>
      </c>
      <c r="L93" s="181">
        <v>56</v>
      </c>
      <c r="M93" s="181">
        <v>80</v>
      </c>
      <c r="N93" s="182">
        <f t="shared" si="5"/>
        <v>0.25087999999999999</v>
      </c>
      <c r="O93" s="183"/>
    </row>
    <row r="94" spans="1:15" s="184" customFormat="1" ht="24.75" customHeight="1" x14ac:dyDescent="0.3">
      <c r="A94" s="176">
        <v>44458</v>
      </c>
      <c r="B94" s="177" t="s">
        <v>322</v>
      </c>
      <c r="C94" s="178">
        <v>971569921240</v>
      </c>
      <c r="D94" s="107">
        <v>33503</v>
      </c>
      <c r="E94" s="179" t="s">
        <v>323</v>
      </c>
      <c r="F94" s="179" t="s">
        <v>324</v>
      </c>
      <c r="G94" s="180" t="s">
        <v>325</v>
      </c>
      <c r="H94" s="179" t="s">
        <v>31</v>
      </c>
      <c r="I94" s="179">
        <v>90</v>
      </c>
      <c r="J94" s="181">
        <v>1</v>
      </c>
      <c r="K94" s="181">
        <v>40</v>
      </c>
      <c r="L94" s="181">
        <v>40</v>
      </c>
      <c r="M94" s="181">
        <v>40</v>
      </c>
      <c r="N94" s="182">
        <f t="shared" si="5"/>
        <v>6.4000000000000001E-2</v>
      </c>
      <c r="O94" s="183"/>
    </row>
    <row r="95" spans="1:15" s="184" customFormat="1" ht="24.75" customHeight="1" x14ac:dyDescent="0.3">
      <c r="A95" s="176">
        <v>44458</v>
      </c>
      <c r="B95" s="177" t="s">
        <v>326</v>
      </c>
      <c r="C95" s="178">
        <v>971564874689</v>
      </c>
      <c r="D95" s="107">
        <v>33505</v>
      </c>
      <c r="E95" s="179" t="s">
        <v>327</v>
      </c>
      <c r="F95" s="179" t="s">
        <v>328</v>
      </c>
      <c r="G95" s="180" t="s">
        <v>329</v>
      </c>
      <c r="H95" s="179" t="s">
        <v>32</v>
      </c>
      <c r="I95" s="179">
        <v>230</v>
      </c>
      <c r="J95" s="181">
        <v>1</v>
      </c>
      <c r="K95" s="181">
        <v>56</v>
      </c>
      <c r="L95" s="181">
        <v>56</v>
      </c>
      <c r="M95" s="181">
        <v>80</v>
      </c>
      <c r="N95" s="182">
        <f t="shared" si="5"/>
        <v>0.25087999999999999</v>
      </c>
      <c r="O95" s="183"/>
    </row>
    <row r="96" spans="1:15" s="184" customFormat="1" ht="24.75" customHeight="1" x14ac:dyDescent="0.3">
      <c r="A96" s="176"/>
      <c r="B96" s="177"/>
      <c r="C96" s="178"/>
      <c r="D96" s="107">
        <v>33505</v>
      </c>
      <c r="E96" s="179"/>
      <c r="F96" s="179"/>
      <c r="G96" s="180"/>
      <c r="H96" s="179"/>
      <c r="I96" s="179"/>
      <c r="J96" s="181">
        <v>1</v>
      </c>
      <c r="K96" s="181">
        <v>40</v>
      </c>
      <c r="L96" s="181">
        <v>40</v>
      </c>
      <c r="M96" s="181">
        <v>40</v>
      </c>
      <c r="N96" s="182">
        <f t="shared" si="5"/>
        <v>6.4000000000000001E-2</v>
      </c>
      <c r="O96" s="183"/>
    </row>
    <row r="97" spans="1:15" s="184" customFormat="1" ht="24.75" customHeight="1" x14ac:dyDescent="0.3">
      <c r="A97" s="176">
        <v>44458</v>
      </c>
      <c r="B97" s="177" t="s">
        <v>330</v>
      </c>
      <c r="C97" s="178">
        <v>971565495485</v>
      </c>
      <c r="D97" s="107">
        <v>33508</v>
      </c>
      <c r="E97" s="179" t="s">
        <v>331</v>
      </c>
      <c r="F97" s="179" t="s">
        <v>332</v>
      </c>
      <c r="G97" s="180" t="s">
        <v>333</v>
      </c>
      <c r="H97" s="179" t="s">
        <v>30</v>
      </c>
      <c r="I97" s="179">
        <v>310</v>
      </c>
      <c r="J97" s="181">
        <v>1</v>
      </c>
      <c r="K97" s="181">
        <v>51</v>
      </c>
      <c r="L97" s="181">
        <v>51</v>
      </c>
      <c r="M97" s="181">
        <v>76</v>
      </c>
      <c r="N97" s="182">
        <f t="shared" si="5"/>
        <v>0.19767599999999999</v>
      </c>
      <c r="O97" s="183"/>
    </row>
    <row r="98" spans="1:15" s="184" customFormat="1" ht="24.75" customHeight="1" x14ac:dyDescent="0.3">
      <c r="A98" s="176"/>
      <c r="B98" s="177"/>
      <c r="C98" s="178"/>
      <c r="D98" s="107">
        <v>33508</v>
      </c>
      <c r="E98" s="179"/>
      <c r="F98" s="179"/>
      <c r="G98" s="180"/>
      <c r="H98" s="179"/>
      <c r="I98" s="179"/>
      <c r="J98" s="181">
        <v>1</v>
      </c>
      <c r="K98" s="181">
        <v>51</v>
      </c>
      <c r="L98" s="181">
        <v>51</v>
      </c>
      <c r="M98" s="181">
        <v>76</v>
      </c>
      <c r="N98" s="182">
        <f t="shared" si="5"/>
        <v>0.19767599999999999</v>
      </c>
      <c r="O98" s="183"/>
    </row>
    <row r="99" spans="1:15" s="184" customFormat="1" ht="24.75" customHeight="1" x14ac:dyDescent="0.3">
      <c r="A99" s="176"/>
      <c r="B99" s="177"/>
      <c r="C99" s="178"/>
      <c r="D99" s="61">
        <v>33509</v>
      </c>
      <c r="E99" s="179"/>
      <c r="F99" s="179"/>
      <c r="G99" s="180" t="s">
        <v>484</v>
      </c>
      <c r="H99" s="179"/>
      <c r="I99" s="179"/>
      <c r="J99" s="181">
        <v>1</v>
      </c>
      <c r="K99" s="181">
        <v>40</v>
      </c>
      <c r="L99" s="181">
        <v>40</v>
      </c>
      <c r="M99" s="181">
        <v>40</v>
      </c>
      <c r="N99" s="182">
        <f t="shared" si="5"/>
        <v>6.4000000000000001E-2</v>
      </c>
      <c r="O99" s="183"/>
    </row>
    <row r="100" spans="1:15" s="184" customFormat="1" ht="24.75" customHeight="1" x14ac:dyDescent="0.3">
      <c r="A100" s="176"/>
      <c r="B100" s="177"/>
      <c r="C100" s="178"/>
      <c r="D100" s="61">
        <v>33509</v>
      </c>
      <c r="E100" s="179"/>
      <c r="F100" s="179"/>
      <c r="G100" s="180" t="s">
        <v>487</v>
      </c>
      <c r="H100" s="179"/>
      <c r="I100" s="179"/>
      <c r="J100" s="181">
        <v>1</v>
      </c>
      <c r="K100" s="181">
        <v>56</v>
      </c>
      <c r="L100" s="181">
        <v>56</v>
      </c>
      <c r="M100" s="181">
        <v>80</v>
      </c>
      <c r="N100" s="182">
        <f t="shared" si="5"/>
        <v>0.25087999999999999</v>
      </c>
      <c r="O100" s="183"/>
    </row>
    <row r="101" spans="1:15" s="184" customFormat="1" ht="24.75" customHeight="1" x14ac:dyDescent="0.3">
      <c r="A101" s="176">
        <v>44459</v>
      </c>
      <c r="B101" s="177" t="s">
        <v>338</v>
      </c>
      <c r="C101" s="178">
        <v>971566609461</v>
      </c>
      <c r="D101" s="107">
        <v>33513</v>
      </c>
      <c r="E101" s="179" t="s">
        <v>339</v>
      </c>
      <c r="F101" s="179" t="s">
        <v>340</v>
      </c>
      <c r="G101" s="180" t="s">
        <v>341</v>
      </c>
      <c r="H101" s="179" t="s">
        <v>31</v>
      </c>
      <c r="I101" s="179">
        <v>345</v>
      </c>
      <c r="J101" s="181">
        <v>1</v>
      </c>
      <c r="K101" s="181">
        <v>49</v>
      </c>
      <c r="L101" s="181">
        <v>73</v>
      </c>
      <c r="M101" s="181">
        <v>97</v>
      </c>
      <c r="N101" s="182">
        <f t="shared" si="5"/>
        <v>0.34696900000000003</v>
      </c>
      <c r="O101" s="183" t="s">
        <v>342</v>
      </c>
    </row>
    <row r="102" spans="1:15" s="184" customFormat="1" ht="24.75" customHeight="1" x14ac:dyDescent="0.3">
      <c r="A102" s="176">
        <v>44459</v>
      </c>
      <c r="B102" s="177" t="s">
        <v>343</v>
      </c>
      <c r="C102" s="178">
        <v>971588771728</v>
      </c>
      <c r="D102" s="107">
        <v>33514</v>
      </c>
      <c r="E102" s="179" t="s">
        <v>344</v>
      </c>
      <c r="F102" s="179" t="s">
        <v>345</v>
      </c>
      <c r="G102" s="180" t="s">
        <v>346</v>
      </c>
      <c r="H102" s="179" t="s">
        <v>278</v>
      </c>
      <c r="I102" s="179">
        <v>230</v>
      </c>
      <c r="J102" s="181">
        <v>1</v>
      </c>
      <c r="K102" s="181">
        <v>40</v>
      </c>
      <c r="L102" s="181">
        <v>40</v>
      </c>
      <c r="M102" s="181">
        <v>40</v>
      </c>
      <c r="N102" s="182">
        <f t="shared" si="5"/>
        <v>6.4000000000000001E-2</v>
      </c>
      <c r="O102" s="183"/>
    </row>
    <row r="103" spans="1:15" s="184" customFormat="1" ht="24.75" customHeight="1" x14ac:dyDescent="0.3">
      <c r="A103" s="176"/>
      <c r="B103" s="177"/>
      <c r="C103" s="178"/>
      <c r="D103" s="107">
        <v>33514</v>
      </c>
      <c r="E103" s="179"/>
      <c r="F103" s="179"/>
      <c r="G103" s="180"/>
      <c r="H103" s="179"/>
      <c r="I103" s="179"/>
      <c r="J103" s="181">
        <v>1</v>
      </c>
      <c r="K103" s="181">
        <v>56</v>
      </c>
      <c r="L103" s="181">
        <v>56</v>
      </c>
      <c r="M103" s="181">
        <v>80</v>
      </c>
      <c r="N103" s="182">
        <f t="shared" si="5"/>
        <v>0.25087999999999999</v>
      </c>
      <c r="O103" s="183"/>
    </row>
    <row r="104" spans="1:15" s="184" customFormat="1" ht="24.75" customHeight="1" x14ac:dyDescent="0.3">
      <c r="A104" s="176">
        <v>44459</v>
      </c>
      <c r="B104" s="177" t="s">
        <v>347</v>
      </c>
      <c r="C104" s="178">
        <v>971558799187</v>
      </c>
      <c r="D104" s="107">
        <v>33516</v>
      </c>
      <c r="E104" s="179" t="s">
        <v>348</v>
      </c>
      <c r="F104" s="179" t="s">
        <v>349</v>
      </c>
      <c r="G104" s="180" t="s">
        <v>350</v>
      </c>
      <c r="H104" s="179" t="s">
        <v>237</v>
      </c>
      <c r="I104" s="179">
        <v>346</v>
      </c>
      <c r="J104" s="181">
        <v>1</v>
      </c>
      <c r="K104" s="181">
        <v>56</v>
      </c>
      <c r="L104" s="181">
        <v>56</v>
      </c>
      <c r="M104" s="181">
        <v>80</v>
      </c>
      <c r="N104" s="182">
        <f t="shared" si="5"/>
        <v>0.25087999999999999</v>
      </c>
      <c r="O104" s="183"/>
    </row>
    <row r="105" spans="1:15" s="184" customFormat="1" ht="24.75" customHeight="1" x14ac:dyDescent="0.3">
      <c r="A105" s="176">
        <v>44459</v>
      </c>
      <c r="B105" s="177" t="s">
        <v>343</v>
      </c>
      <c r="C105" s="178">
        <v>971588771728</v>
      </c>
      <c r="D105" s="107">
        <v>33515</v>
      </c>
      <c r="E105" s="179" t="s">
        <v>351</v>
      </c>
      <c r="F105" s="179" t="s">
        <v>345</v>
      </c>
      <c r="G105" s="180" t="s">
        <v>352</v>
      </c>
      <c r="H105" s="179" t="s">
        <v>237</v>
      </c>
      <c r="I105" s="179" t="s">
        <v>37</v>
      </c>
      <c r="J105" s="181">
        <v>1</v>
      </c>
      <c r="K105" s="181">
        <v>40</v>
      </c>
      <c r="L105" s="181">
        <v>40</v>
      </c>
      <c r="M105" s="181">
        <v>40</v>
      </c>
      <c r="N105" s="182">
        <f t="shared" si="5"/>
        <v>6.4000000000000001E-2</v>
      </c>
      <c r="O105" s="183"/>
    </row>
    <row r="106" spans="1:15" s="184" customFormat="1" ht="24.75" customHeight="1" x14ac:dyDescent="0.3">
      <c r="A106" s="176"/>
      <c r="B106" s="177"/>
      <c r="C106" s="178"/>
      <c r="D106" s="107">
        <v>33515</v>
      </c>
      <c r="E106" s="179"/>
      <c r="F106" s="179"/>
      <c r="G106" s="180"/>
      <c r="H106" s="179"/>
      <c r="I106" s="179" t="s">
        <v>37</v>
      </c>
      <c r="J106" s="181">
        <v>1</v>
      </c>
      <c r="K106" s="181">
        <v>46</v>
      </c>
      <c r="L106" s="181">
        <v>46</v>
      </c>
      <c r="M106" s="181">
        <v>72</v>
      </c>
      <c r="N106" s="182">
        <f t="shared" si="5"/>
        <v>0.15235199999999999</v>
      </c>
      <c r="O106" s="183"/>
    </row>
    <row r="107" spans="1:15" s="184" customFormat="1" ht="24.75" customHeight="1" x14ac:dyDescent="0.3">
      <c r="A107" s="176">
        <v>44459</v>
      </c>
      <c r="B107" s="177" t="s">
        <v>347</v>
      </c>
      <c r="C107" s="178">
        <v>971558799187</v>
      </c>
      <c r="D107" s="107">
        <v>33517</v>
      </c>
      <c r="E107" s="179" t="s">
        <v>353</v>
      </c>
      <c r="F107" s="179" t="s">
        <v>354</v>
      </c>
      <c r="G107" s="180" t="s">
        <v>355</v>
      </c>
      <c r="H107" s="179" t="s">
        <v>237</v>
      </c>
      <c r="I107" s="179" t="s">
        <v>37</v>
      </c>
      <c r="J107" s="181">
        <v>1</v>
      </c>
      <c r="K107" s="181">
        <v>40</v>
      </c>
      <c r="L107" s="181">
        <v>40</v>
      </c>
      <c r="M107" s="181">
        <v>40</v>
      </c>
      <c r="N107" s="182">
        <f t="shared" si="5"/>
        <v>6.4000000000000001E-2</v>
      </c>
      <c r="O107" s="183"/>
    </row>
    <row r="108" spans="1:15" s="184" customFormat="1" ht="24.75" customHeight="1" x14ac:dyDescent="0.3">
      <c r="A108" s="176">
        <v>44460</v>
      </c>
      <c r="B108" s="177" t="s">
        <v>356</v>
      </c>
      <c r="C108" s="178">
        <v>971504380097</v>
      </c>
      <c r="D108" s="107">
        <v>33521</v>
      </c>
      <c r="E108" s="179" t="s">
        <v>357</v>
      </c>
      <c r="F108" s="179" t="s">
        <v>358</v>
      </c>
      <c r="G108" s="180" t="s">
        <v>359</v>
      </c>
      <c r="H108" s="179" t="s">
        <v>30</v>
      </c>
      <c r="I108" s="179">
        <v>190</v>
      </c>
      <c r="J108" s="181">
        <v>1</v>
      </c>
      <c r="K108" s="181">
        <v>40</v>
      </c>
      <c r="L108" s="181">
        <v>40</v>
      </c>
      <c r="M108" s="181">
        <v>40</v>
      </c>
      <c r="N108" s="182">
        <f t="shared" si="5"/>
        <v>6.4000000000000001E-2</v>
      </c>
      <c r="O108" s="183"/>
    </row>
    <row r="109" spans="1:15" s="184" customFormat="1" ht="24.75" customHeight="1" x14ac:dyDescent="0.3">
      <c r="A109" s="176"/>
      <c r="B109" s="177"/>
      <c r="C109" s="178"/>
      <c r="D109" s="107">
        <v>33521</v>
      </c>
      <c r="E109" s="179"/>
      <c r="F109" s="179"/>
      <c r="G109" s="180"/>
      <c r="H109" s="179"/>
      <c r="I109" s="179"/>
      <c r="J109" s="181">
        <v>1</v>
      </c>
      <c r="K109" s="181">
        <v>56</v>
      </c>
      <c r="L109" s="181">
        <v>56</v>
      </c>
      <c r="M109" s="181">
        <v>80</v>
      </c>
      <c r="N109" s="182">
        <f t="shared" si="5"/>
        <v>0.25087999999999999</v>
      </c>
      <c r="O109" s="183"/>
    </row>
    <row r="110" spans="1:15" s="184" customFormat="1" ht="25.5" customHeight="1" x14ac:dyDescent="0.3">
      <c r="A110" s="185">
        <v>44439</v>
      </c>
      <c r="B110" s="165" t="s">
        <v>294</v>
      </c>
      <c r="C110" s="166">
        <v>971544990041</v>
      </c>
      <c r="D110" s="186">
        <v>32538</v>
      </c>
      <c r="E110" s="165" t="s">
        <v>360</v>
      </c>
      <c r="F110" s="165" t="s">
        <v>361</v>
      </c>
      <c r="G110" s="187" t="s">
        <v>362</v>
      </c>
      <c r="H110" s="165" t="s">
        <v>30</v>
      </c>
      <c r="I110" s="165">
        <v>295</v>
      </c>
      <c r="J110" s="188">
        <v>1</v>
      </c>
      <c r="K110" s="188">
        <v>49</v>
      </c>
      <c r="L110" s="188">
        <v>73</v>
      </c>
      <c r="M110" s="188">
        <v>97</v>
      </c>
      <c r="N110" s="189">
        <f t="shared" ref="N110:N120" si="6">K110*L110*M110/1000000</f>
        <v>0.34696900000000003</v>
      </c>
      <c r="O110" s="190"/>
    </row>
    <row r="111" spans="1:15" s="184" customFormat="1" ht="25.5" customHeight="1" x14ac:dyDescent="0.3">
      <c r="A111" s="185"/>
      <c r="B111" s="165"/>
      <c r="C111" s="166"/>
      <c r="D111" s="186">
        <v>32538</v>
      </c>
      <c r="E111" s="165"/>
      <c r="F111" s="165"/>
      <c r="G111" s="187"/>
      <c r="H111" s="165"/>
      <c r="I111" s="165"/>
      <c r="J111" s="188">
        <v>1</v>
      </c>
      <c r="K111" s="188">
        <v>40</v>
      </c>
      <c r="L111" s="188">
        <v>40</v>
      </c>
      <c r="M111" s="188">
        <v>40</v>
      </c>
      <c r="N111" s="189">
        <f t="shared" si="6"/>
        <v>6.4000000000000001E-2</v>
      </c>
      <c r="O111" s="190"/>
    </row>
    <row r="112" spans="1:15" s="184" customFormat="1" ht="24.75" customHeight="1" x14ac:dyDescent="0.3">
      <c r="A112" s="185">
        <v>44441</v>
      </c>
      <c r="B112" s="165" t="s">
        <v>363</v>
      </c>
      <c r="C112" s="166">
        <v>971501798151</v>
      </c>
      <c r="D112" s="186">
        <v>32546</v>
      </c>
      <c r="E112" s="165" t="s">
        <v>364</v>
      </c>
      <c r="F112" s="165" t="s">
        <v>365</v>
      </c>
      <c r="G112" s="187" t="s">
        <v>366</v>
      </c>
      <c r="H112" s="165" t="s">
        <v>30</v>
      </c>
      <c r="I112" s="165">
        <v>90</v>
      </c>
      <c r="J112" s="188">
        <v>1</v>
      </c>
      <c r="K112" s="188">
        <v>62</v>
      </c>
      <c r="L112" s="188">
        <v>215</v>
      </c>
      <c r="M112" s="188">
        <v>8</v>
      </c>
      <c r="N112" s="189">
        <f t="shared" si="6"/>
        <v>0.10664</v>
      </c>
      <c r="O112" s="190"/>
    </row>
    <row r="113" spans="1:15" s="216" customFormat="1" ht="24.75" customHeight="1" x14ac:dyDescent="0.3">
      <c r="A113" s="209">
        <v>44442</v>
      </c>
      <c r="B113" s="226" t="s">
        <v>367</v>
      </c>
      <c r="C113" s="227">
        <v>971547811070</v>
      </c>
      <c r="D113" s="228">
        <v>32550</v>
      </c>
      <c r="E113" s="226" t="s">
        <v>368</v>
      </c>
      <c r="F113" s="226" t="s">
        <v>369</v>
      </c>
      <c r="G113" s="229" t="s">
        <v>370</v>
      </c>
      <c r="H113" s="226" t="s">
        <v>30</v>
      </c>
      <c r="I113" s="226"/>
      <c r="J113" s="226">
        <v>1</v>
      </c>
      <c r="K113" s="226">
        <v>40</v>
      </c>
      <c r="L113" s="226">
        <v>40</v>
      </c>
      <c r="M113" s="226">
        <v>40</v>
      </c>
      <c r="N113" s="230">
        <f t="shared" si="6"/>
        <v>6.4000000000000001E-2</v>
      </c>
      <c r="O113" s="231"/>
    </row>
    <row r="114" spans="1:15" s="184" customFormat="1" ht="24.75" customHeight="1" x14ac:dyDescent="0.3">
      <c r="A114" s="185"/>
      <c r="B114" s="165"/>
      <c r="C114" s="166"/>
      <c r="D114" s="66">
        <v>33152</v>
      </c>
      <c r="E114" s="165"/>
      <c r="F114" s="165"/>
      <c r="G114" s="187"/>
      <c r="H114" s="165"/>
      <c r="I114" s="165"/>
      <c r="J114" s="188">
        <v>1</v>
      </c>
      <c r="K114" s="188">
        <v>40</v>
      </c>
      <c r="L114" s="188">
        <v>40</v>
      </c>
      <c r="M114" s="188">
        <v>40</v>
      </c>
      <c r="N114" s="189">
        <f t="shared" si="6"/>
        <v>6.4000000000000001E-2</v>
      </c>
      <c r="O114" s="190"/>
    </row>
    <row r="115" spans="1:15" s="184" customFormat="1" ht="24.75" customHeight="1" x14ac:dyDescent="0.3">
      <c r="A115" s="185"/>
      <c r="B115" s="165"/>
      <c r="C115" s="166"/>
      <c r="D115" s="66">
        <v>33153</v>
      </c>
      <c r="E115" s="165"/>
      <c r="F115" s="165"/>
      <c r="G115" s="187" t="s">
        <v>488</v>
      </c>
      <c r="H115" s="165"/>
      <c r="I115" s="165"/>
      <c r="J115" s="188">
        <v>1</v>
      </c>
      <c r="K115" s="188">
        <v>40</v>
      </c>
      <c r="L115" s="188">
        <v>40</v>
      </c>
      <c r="M115" s="188">
        <v>40</v>
      </c>
      <c r="N115" s="189">
        <f t="shared" si="6"/>
        <v>6.4000000000000001E-2</v>
      </c>
      <c r="O115" s="190"/>
    </row>
    <row r="116" spans="1:15" s="184" customFormat="1" ht="24.75" customHeight="1" x14ac:dyDescent="0.3">
      <c r="A116" s="185">
        <v>44442</v>
      </c>
      <c r="B116" s="165" t="s">
        <v>379</v>
      </c>
      <c r="C116" s="166">
        <v>971507480785</v>
      </c>
      <c r="D116" s="186">
        <v>33154</v>
      </c>
      <c r="E116" s="165" t="s">
        <v>380</v>
      </c>
      <c r="F116" s="165" t="s">
        <v>381</v>
      </c>
      <c r="G116" s="187" t="s">
        <v>382</v>
      </c>
      <c r="H116" s="165" t="s">
        <v>30</v>
      </c>
      <c r="I116" s="165">
        <v>185</v>
      </c>
      <c r="J116" s="188">
        <v>1</v>
      </c>
      <c r="K116" s="188">
        <v>56</v>
      </c>
      <c r="L116" s="188">
        <v>56</v>
      </c>
      <c r="M116" s="188">
        <v>80</v>
      </c>
      <c r="N116" s="189">
        <f t="shared" si="6"/>
        <v>0.25087999999999999</v>
      </c>
      <c r="O116" s="190"/>
    </row>
    <row r="117" spans="1:15" s="184" customFormat="1" ht="24.75" customHeight="1" x14ac:dyDescent="0.3">
      <c r="A117" s="185"/>
      <c r="B117" s="165"/>
      <c r="C117" s="166"/>
      <c r="D117" s="186">
        <v>33154</v>
      </c>
      <c r="E117" s="165"/>
      <c r="F117" s="165"/>
      <c r="G117" s="187"/>
      <c r="H117" s="165"/>
      <c r="I117" s="165"/>
      <c r="J117" s="188">
        <v>1</v>
      </c>
      <c r="K117" s="188">
        <v>40</v>
      </c>
      <c r="L117" s="188">
        <v>40</v>
      </c>
      <c r="M117" s="188">
        <v>40</v>
      </c>
      <c r="N117" s="189">
        <f t="shared" si="6"/>
        <v>6.4000000000000001E-2</v>
      </c>
      <c r="O117" s="190"/>
    </row>
    <row r="118" spans="1:15" s="184" customFormat="1" ht="40.5" customHeight="1" x14ac:dyDescent="0.3">
      <c r="A118" s="185"/>
      <c r="B118" s="165"/>
      <c r="C118" s="166"/>
      <c r="D118" s="66">
        <v>33159</v>
      </c>
      <c r="E118" s="165"/>
      <c r="F118" s="165"/>
      <c r="G118" s="187"/>
      <c r="H118" s="165"/>
      <c r="I118" s="165" t="s">
        <v>386</v>
      </c>
      <c r="J118" s="188">
        <v>1</v>
      </c>
      <c r="K118" s="188">
        <v>40</v>
      </c>
      <c r="L118" s="188">
        <v>40</v>
      </c>
      <c r="M118" s="188">
        <v>40</v>
      </c>
      <c r="N118" s="189">
        <f t="shared" si="6"/>
        <v>6.4000000000000001E-2</v>
      </c>
      <c r="O118" s="190"/>
    </row>
    <row r="119" spans="1:15" s="184" customFormat="1" ht="24.75" customHeight="1" x14ac:dyDescent="0.3">
      <c r="A119" s="185"/>
      <c r="B119" s="165"/>
      <c r="C119" s="166"/>
      <c r="D119" s="66">
        <v>33161</v>
      </c>
      <c r="E119" s="165"/>
      <c r="F119" s="173" t="s">
        <v>490</v>
      </c>
      <c r="G119" s="187"/>
      <c r="H119" s="165"/>
      <c r="I119" s="165"/>
      <c r="J119" s="188">
        <v>1</v>
      </c>
      <c r="K119" s="188">
        <v>40</v>
      </c>
      <c r="L119" s="188">
        <v>40</v>
      </c>
      <c r="M119" s="188">
        <v>40</v>
      </c>
      <c r="N119" s="189">
        <f t="shared" si="6"/>
        <v>6.4000000000000001E-2</v>
      </c>
      <c r="O119" s="190"/>
    </row>
    <row r="120" spans="1:15" s="184" customFormat="1" ht="24.75" customHeight="1" x14ac:dyDescent="0.3">
      <c r="A120" s="185">
        <v>44446</v>
      </c>
      <c r="B120" s="165" t="s">
        <v>383</v>
      </c>
      <c r="C120" s="166">
        <v>971551617895</v>
      </c>
      <c r="D120" s="186">
        <v>33169</v>
      </c>
      <c r="E120" s="165" t="s">
        <v>384</v>
      </c>
      <c r="F120" s="165" t="s">
        <v>391</v>
      </c>
      <c r="G120" s="187" t="s">
        <v>392</v>
      </c>
      <c r="H120" s="165" t="s">
        <v>30</v>
      </c>
      <c r="I120" s="165">
        <v>520</v>
      </c>
      <c r="J120" s="188">
        <v>1</v>
      </c>
      <c r="K120" s="188">
        <v>40</v>
      </c>
      <c r="L120" s="188">
        <v>70</v>
      </c>
      <c r="M120" s="188">
        <v>148</v>
      </c>
      <c r="N120" s="189">
        <f t="shared" si="6"/>
        <v>0.41439999999999999</v>
      </c>
      <c r="O120" s="190" t="s">
        <v>393</v>
      </c>
    </row>
    <row r="121" spans="1:15" s="184" customFormat="1" ht="24.75" customHeight="1" x14ac:dyDescent="0.3">
      <c r="A121" s="185">
        <v>44447</v>
      </c>
      <c r="B121" s="165" t="s">
        <v>397</v>
      </c>
      <c r="C121" s="166">
        <v>971502243821</v>
      </c>
      <c r="D121" s="186">
        <v>33178</v>
      </c>
      <c r="E121" s="165" t="s">
        <v>398</v>
      </c>
      <c r="F121" s="165" t="s">
        <v>399</v>
      </c>
      <c r="G121" s="187" t="s">
        <v>400</v>
      </c>
      <c r="H121" s="165" t="s">
        <v>30</v>
      </c>
      <c r="I121" s="165">
        <v>550</v>
      </c>
      <c r="J121" s="188">
        <v>1</v>
      </c>
      <c r="K121" s="188">
        <v>58</v>
      </c>
      <c r="L121" s="188">
        <v>58</v>
      </c>
      <c r="M121" s="188">
        <v>92</v>
      </c>
      <c r="N121" s="189">
        <f t="shared" ref="N121:N131" si="7">K121*L121*M121/1000000</f>
        <v>0.30948799999999999</v>
      </c>
      <c r="O121" s="190"/>
    </row>
    <row r="122" spans="1:15" s="184" customFormat="1" ht="24.75" customHeight="1" x14ac:dyDescent="0.3">
      <c r="A122" s="185">
        <v>44448</v>
      </c>
      <c r="B122" s="165" t="s">
        <v>401</v>
      </c>
      <c r="C122" s="166">
        <v>971569630592</v>
      </c>
      <c r="D122" s="186">
        <v>33180</v>
      </c>
      <c r="E122" s="165" t="s">
        <v>402</v>
      </c>
      <c r="F122" s="165" t="s">
        <v>403</v>
      </c>
      <c r="G122" s="187" t="s">
        <v>404</v>
      </c>
      <c r="H122" s="165" t="s">
        <v>32</v>
      </c>
      <c r="I122" s="165">
        <v>320</v>
      </c>
      <c r="J122" s="188">
        <v>1</v>
      </c>
      <c r="K122" s="188">
        <v>51</v>
      </c>
      <c r="L122" s="188">
        <v>51</v>
      </c>
      <c r="M122" s="188">
        <v>76</v>
      </c>
      <c r="N122" s="189">
        <f t="shared" si="7"/>
        <v>0.19767599999999999</v>
      </c>
      <c r="O122" s="190"/>
    </row>
    <row r="123" spans="1:15" s="184" customFormat="1" ht="24.75" customHeight="1" x14ac:dyDescent="0.3">
      <c r="A123" s="185"/>
      <c r="B123" s="165"/>
      <c r="C123" s="166"/>
      <c r="D123" s="186">
        <v>33180</v>
      </c>
      <c r="E123" s="165"/>
      <c r="F123" s="165"/>
      <c r="G123" s="187"/>
      <c r="H123" s="173" t="s">
        <v>485</v>
      </c>
      <c r="I123" s="165"/>
      <c r="J123" s="188">
        <v>1</v>
      </c>
      <c r="K123" s="188">
        <v>51</v>
      </c>
      <c r="L123" s="188">
        <v>51</v>
      </c>
      <c r="M123" s="188">
        <v>76</v>
      </c>
      <c r="N123" s="189">
        <f t="shared" si="7"/>
        <v>0.19767599999999999</v>
      </c>
      <c r="O123" s="190"/>
    </row>
    <row r="124" spans="1:15" s="184" customFormat="1" ht="24.75" customHeight="1" x14ac:dyDescent="0.3">
      <c r="A124" s="185">
        <v>44448</v>
      </c>
      <c r="B124" s="165" t="s">
        <v>405</v>
      </c>
      <c r="C124" s="166">
        <v>971561284081</v>
      </c>
      <c r="D124" s="186">
        <v>33182</v>
      </c>
      <c r="E124" s="165" t="s">
        <v>406</v>
      </c>
      <c r="F124" s="165" t="s">
        <v>407</v>
      </c>
      <c r="G124" s="187" t="s">
        <v>408</v>
      </c>
      <c r="H124" s="165" t="s">
        <v>30</v>
      </c>
      <c r="I124" s="165" t="s">
        <v>37</v>
      </c>
      <c r="J124" s="188">
        <v>1</v>
      </c>
      <c r="K124" s="188">
        <v>40</v>
      </c>
      <c r="L124" s="188">
        <v>40</v>
      </c>
      <c r="M124" s="188">
        <v>40</v>
      </c>
      <c r="N124" s="189">
        <f t="shared" si="7"/>
        <v>6.4000000000000001E-2</v>
      </c>
      <c r="O124" s="190"/>
    </row>
    <row r="125" spans="1:15" s="184" customFormat="1" ht="24.75" customHeight="1" x14ac:dyDescent="0.3">
      <c r="A125" s="185"/>
      <c r="B125" s="165"/>
      <c r="C125" s="166"/>
      <c r="D125" s="66">
        <v>33183</v>
      </c>
      <c r="E125" s="165"/>
      <c r="F125" s="165"/>
      <c r="G125" s="187"/>
      <c r="H125" s="165"/>
      <c r="I125" s="165"/>
      <c r="J125" s="188">
        <v>1</v>
      </c>
      <c r="K125" s="188">
        <v>40</v>
      </c>
      <c r="L125" s="188">
        <v>40</v>
      </c>
      <c r="M125" s="188">
        <v>40</v>
      </c>
      <c r="N125" s="189">
        <f t="shared" si="7"/>
        <v>6.4000000000000001E-2</v>
      </c>
      <c r="O125" s="190"/>
    </row>
    <row r="126" spans="1:15" s="184" customFormat="1" ht="24.75" customHeight="1" x14ac:dyDescent="0.3">
      <c r="A126" s="185">
        <v>44449</v>
      </c>
      <c r="B126" s="165" t="s">
        <v>413</v>
      </c>
      <c r="C126" s="166">
        <v>971545625792</v>
      </c>
      <c r="D126" s="186">
        <v>33184</v>
      </c>
      <c r="E126" s="165" t="s">
        <v>414</v>
      </c>
      <c r="F126" s="165" t="s">
        <v>415</v>
      </c>
      <c r="G126" s="187" t="s">
        <v>416</v>
      </c>
      <c r="H126" s="165" t="s">
        <v>30</v>
      </c>
      <c r="I126" s="165">
        <v>70</v>
      </c>
      <c r="J126" s="188">
        <v>1</v>
      </c>
      <c r="K126" s="188">
        <v>40</v>
      </c>
      <c r="L126" s="188">
        <v>40</v>
      </c>
      <c r="M126" s="188">
        <v>40</v>
      </c>
      <c r="N126" s="189">
        <f t="shared" si="7"/>
        <v>6.4000000000000001E-2</v>
      </c>
      <c r="O126" s="190"/>
    </row>
    <row r="127" spans="1:15" s="184" customFormat="1" ht="24.75" customHeight="1" x14ac:dyDescent="0.3">
      <c r="A127" s="185">
        <v>44449</v>
      </c>
      <c r="B127" s="165" t="s">
        <v>417</v>
      </c>
      <c r="C127" s="166">
        <v>971569253120</v>
      </c>
      <c r="D127" s="186">
        <v>33187</v>
      </c>
      <c r="E127" s="165" t="s">
        <v>418</v>
      </c>
      <c r="F127" s="165" t="s">
        <v>419</v>
      </c>
      <c r="G127" s="187" t="s">
        <v>420</v>
      </c>
      <c r="H127" s="165" t="s">
        <v>30</v>
      </c>
      <c r="I127" s="165">
        <v>190</v>
      </c>
      <c r="J127" s="188">
        <v>1</v>
      </c>
      <c r="K127" s="188">
        <v>56</v>
      </c>
      <c r="L127" s="188">
        <v>56</v>
      </c>
      <c r="M127" s="188">
        <v>80</v>
      </c>
      <c r="N127" s="189">
        <f t="shared" si="7"/>
        <v>0.25087999999999999</v>
      </c>
      <c r="O127" s="190"/>
    </row>
    <row r="128" spans="1:15" s="184" customFormat="1" ht="24.75" customHeight="1" x14ac:dyDescent="0.3">
      <c r="A128" s="185"/>
      <c r="B128" s="165"/>
      <c r="C128" s="166"/>
      <c r="D128" s="186">
        <v>33187</v>
      </c>
      <c r="E128" s="165"/>
      <c r="F128" s="165"/>
      <c r="G128" s="187"/>
      <c r="H128" s="165"/>
      <c r="I128" s="165"/>
      <c r="J128" s="188">
        <v>1</v>
      </c>
      <c r="K128" s="188">
        <v>40</v>
      </c>
      <c r="L128" s="188">
        <v>40</v>
      </c>
      <c r="M128" s="188">
        <v>40</v>
      </c>
      <c r="N128" s="189">
        <f t="shared" si="7"/>
        <v>6.4000000000000001E-2</v>
      </c>
      <c r="O128" s="190"/>
    </row>
    <row r="129" spans="1:15" s="184" customFormat="1" ht="24.75" customHeight="1" x14ac:dyDescent="0.3">
      <c r="A129" s="185">
        <v>44449</v>
      </c>
      <c r="B129" s="165" t="s">
        <v>421</v>
      </c>
      <c r="C129" s="166">
        <v>971561245625</v>
      </c>
      <c r="D129" s="186">
        <v>33190</v>
      </c>
      <c r="E129" s="165" t="s">
        <v>422</v>
      </c>
      <c r="F129" s="165" t="s">
        <v>423</v>
      </c>
      <c r="G129" s="187" t="s">
        <v>424</v>
      </c>
      <c r="H129" s="165" t="s">
        <v>30</v>
      </c>
      <c r="I129" s="165" t="s">
        <v>37</v>
      </c>
      <c r="J129" s="188">
        <v>1</v>
      </c>
      <c r="K129" s="188">
        <v>40</v>
      </c>
      <c r="L129" s="188">
        <v>40</v>
      </c>
      <c r="M129" s="188">
        <v>40</v>
      </c>
      <c r="N129" s="189">
        <f t="shared" si="7"/>
        <v>6.4000000000000001E-2</v>
      </c>
      <c r="O129" s="190"/>
    </row>
    <row r="130" spans="1:15" s="184" customFormat="1" ht="24.75" customHeight="1" x14ac:dyDescent="0.3">
      <c r="A130" s="185">
        <v>44449</v>
      </c>
      <c r="B130" s="165" t="s">
        <v>421</v>
      </c>
      <c r="C130" s="166">
        <v>971561245625</v>
      </c>
      <c r="D130" s="186">
        <v>33191</v>
      </c>
      <c r="E130" s="165" t="s">
        <v>425</v>
      </c>
      <c r="F130" s="165" t="s">
        <v>426</v>
      </c>
      <c r="G130" s="187" t="s">
        <v>427</v>
      </c>
      <c r="H130" s="165" t="s">
        <v>30</v>
      </c>
      <c r="I130" s="165">
        <v>180</v>
      </c>
      <c r="J130" s="188">
        <v>1</v>
      </c>
      <c r="K130" s="188">
        <v>56</v>
      </c>
      <c r="L130" s="188">
        <v>56</v>
      </c>
      <c r="M130" s="188">
        <v>80</v>
      </c>
      <c r="N130" s="189">
        <f t="shared" si="7"/>
        <v>0.25087999999999999</v>
      </c>
      <c r="O130" s="190"/>
    </row>
    <row r="131" spans="1:15" s="184" customFormat="1" ht="24.75" customHeight="1" x14ac:dyDescent="0.3">
      <c r="A131" s="185"/>
      <c r="B131" s="165"/>
      <c r="C131" s="166"/>
      <c r="D131" s="66">
        <v>33201</v>
      </c>
      <c r="E131" s="165"/>
      <c r="F131" s="165"/>
      <c r="G131" s="187"/>
      <c r="H131" s="165"/>
      <c r="I131" s="165"/>
      <c r="J131" s="188">
        <v>1</v>
      </c>
      <c r="K131" s="188">
        <v>40</v>
      </c>
      <c r="L131" s="188">
        <v>40</v>
      </c>
      <c r="M131" s="188">
        <v>40</v>
      </c>
      <c r="N131" s="189">
        <f t="shared" si="7"/>
        <v>6.4000000000000001E-2</v>
      </c>
      <c r="O131" s="190"/>
    </row>
    <row r="132" spans="1:15" s="184" customFormat="1" ht="24.75" customHeight="1" x14ac:dyDescent="0.3">
      <c r="A132" s="185">
        <v>44458</v>
      </c>
      <c r="B132" s="165" t="s">
        <v>432</v>
      </c>
      <c r="C132" s="166">
        <v>971507286974</v>
      </c>
      <c r="D132" s="186">
        <v>33241</v>
      </c>
      <c r="E132" s="165" t="s">
        <v>433</v>
      </c>
      <c r="F132" s="165" t="s">
        <v>434</v>
      </c>
      <c r="G132" s="187" t="s">
        <v>435</v>
      </c>
      <c r="H132" s="165" t="s">
        <v>183</v>
      </c>
      <c r="I132" s="165">
        <v>230</v>
      </c>
      <c r="J132" s="188">
        <v>1</v>
      </c>
      <c r="K132" s="188">
        <v>56</v>
      </c>
      <c r="L132" s="188">
        <v>56</v>
      </c>
      <c r="M132" s="188">
        <v>80</v>
      </c>
      <c r="N132" s="189">
        <f t="shared" ref="N132:N140" si="8">K132*L132*M132/1000000</f>
        <v>0.25087999999999999</v>
      </c>
      <c r="O132" s="190"/>
    </row>
    <row r="133" spans="1:15" s="184" customFormat="1" ht="24.75" customHeight="1" x14ac:dyDescent="0.3">
      <c r="A133" s="185"/>
      <c r="B133" s="165"/>
      <c r="C133" s="166"/>
      <c r="D133" s="186">
        <v>33241</v>
      </c>
      <c r="E133" s="165"/>
      <c r="F133" s="165"/>
      <c r="G133" s="187"/>
      <c r="H133" s="165"/>
      <c r="I133" s="165"/>
      <c r="J133" s="188">
        <v>1</v>
      </c>
      <c r="K133" s="188">
        <v>40</v>
      </c>
      <c r="L133" s="188">
        <v>40</v>
      </c>
      <c r="M133" s="188">
        <v>40</v>
      </c>
      <c r="N133" s="189">
        <f t="shared" si="8"/>
        <v>6.4000000000000001E-2</v>
      </c>
      <c r="O133" s="190"/>
    </row>
    <row r="134" spans="1:15" s="184" customFormat="1" ht="24.75" customHeight="1" x14ac:dyDescent="0.3">
      <c r="A134" s="185">
        <v>44458</v>
      </c>
      <c r="B134" s="165" t="s">
        <v>436</v>
      </c>
      <c r="C134" s="166">
        <v>971508367454</v>
      </c>
      <c r="D134" s="186">
        <v>33242</v>
      </c>
      <c r="E134" s="165" t="s">
        <v>437</v>
      </c>
      <c r="F134" s="165" t="s">
        <v>438</v>
      </c>
      <c r="G134" s="187" t="s">
        <v>439</v>
      </c>
      <c r="H134" s="165" t="s">
        <v>30</v>
      </c>
      <c r="I134" s="165">
        <v>220</v>
      </c>
      <c r="J134" s="188">
        <v>1</v>
      </c>
      <c r="K134" s="188">
        <v>56</v>
      </c>
      <c r="L134" s="188">
        <v>56</v>
      </c>
      <c r="M134" s="188">
        <v>80</v>
      </c>
      <c r="N134" s="189">
        <f t="shared" si="8"/>
        <v>0.25087999999999999</v>
      </c>
      <c r="O134" s="190"/>
    </row>
    <row r="135" spans="1:15" s="184" customFormat="1" ht="24.75" customHeight="1" x14ac:dyDescent="0.3">
      <c r="A135" s="185">
        <v>44458</v>
      </c>
      <c r="B135" s="165" t="s">
        <v>440</v>
      </c>
      <c r="C135" s="166">
        <v>971567268089</v>
      </c>
      <c r="D135" s="186">
        <v>33243</v>
      </c>
      <c r="E135" s="165" t="s">
        <v>441</v>
      </c>
      <c r="F135" s="165" t="s">
        <v>442</v>
      </c>
      <c r="G135" s="187" t="s">
        <v>443</v>
      </c>
      <c r="H135" s="165" t="s">
        <v>30</v>
      </c>
      <c r="I135" s="165">
        <v>280</v>
      </c>
      <c r="J135" s="188">
        <v>1</v>
      </c>
      <c r="K135" s="188">
        <v>51</v>
      </c>
      <c r="L135" s="188">
        <v>51</v>
      </c>
      <c r="M135" s="188">
        <v>76</v>
      </c>
      <c r="N135" s="189">
        <f t="shared" si="8"/>
        <v>0.19767599999999999</v>
      </c>
      <c r="O135" s="190"/>
    </row>
    <row r="136" spans="1:15" s="184" customFormat="1" ht="24.75" customHeight="1" x14ac:dyDescent="0.3">
      <c r="A136" s="185">
        <v>44458</v>
      </c>
      <c r="B136" s="165" t="s">
        <v>440</v>
      </c>
      <c r="C136" s="166">
        <v>971567268089</v>
      </c>
      <c r="D136" s="186">
        <v>33244</v>
      </c>
      <c r="E136" s="165" t="s">
        <v>444</v>
      </c>
      <c r="F136" s="165" t="s">
        <v>445</v>
      </c>
      <c r="G136" s="187" t="s">
        <v>446</v>
      </c>
      <c r="H136" s="165" t="s">
        <v>30</v>
      </c>
      <c r="I136" s="165" t="s">
        <v>37</v>
      </c>
      <c r="J136" s="188">
        <v>1</v>
      </c>
      <c r="K136" s="188">
        <v>51</v>
      </c>
      <c r="L136" s="188">
        <v>51</v>
      </c>
      <c r="M136" s="188">
        <v>76</v>
      </c>
      <c r="N136" s="189">
        <f t="shared" si="8"/>
        <v>0.19767599999999999</v>
      </c>
      <c r="O136" s="190"/>
    </row>
    <row r="137" spans="1:15" s="184" customFormat="1" ht="24.75" customHeight="1" x14ac:dyDescent="0.3">
      <c r="A137" s="185">
        <v>44458</v>
      </c>
      <c r="B137" s="165" t="s">
        <v>447</v>
      </c>
      <c r="C137" s="166">
        <v>971509091381</v>
      </c>
      <c r="D137" s="186">
        <v>33245</v>
      </c>
      <c r="E137" s="165" t="s">
        <v>448</v>
      </c>
      <c r="F137" s="165" t="s">
        <v>449</v>
      </c>
      <c r="G137" s="187" t="s">
        <v>450</v>
      </c>
      <c r="H137" s="165" t="s">
        <v>32</v>
      </c>
      <c r="I137" s="165">
        <v>220</v>
      </c>
      <c r="J137" s="188">
        <v>1</v>
      </c>
      <c r="K137" s="188">
        <v>140</v>
      </c>
      <c r="L137" s="188">
        <v>80</v>
      </c>
      <c r="M137" s="188">
        <v>11</v>
      </c>
      <c r="N137" s="189">
        <f t="shared" si="8"/>
        <v>0.1232</v>
      </c>
      <c r="O137" s="190"/>
    </row>
    <row r="138" spans="1:15" s="184" customFormat="1" ht="24.75" customHeight="1" x14ac:dyDescent="0.3">
      <c r="A138" s="185"/>
      <c r="B138" s="165"/>
      <c r="C138" s="166"/>
      <c r="D138" s="66">
        <v>33246</v>
      </c>
      <c r="E138" s="165"/>
      <c r="F138" s="165"/>
      <c r="G138" s="187"/>
      <c r="H138" s="173" t="s">
        <v>980</v>
      </c>
      <c r="I138" s="165"/>
      <c r="J138" s="188">
        <v>1</v>
      </c>
      <c r="K138" s="188">
        <v>46</v>
      </c>
      <c r="L138" s="188">
        <v>46</v>
      </c>
      <c r="M138" s="188">
        <v>72</v>
      </c>
      <c r="N138" s="189">
        <f t="shared" si="8"/>
        <v>0.15235199999999999</v>
      </c>
      <c r="O138" s="190"/>
    </row>
    <row r="139" spans="1:15" s="184" customFormat="1" ht="24.75" customHeight="1" x14ac:dyDescent="0.3">
      <c r="A139" s="185"/>
      <c r="B139" s="165"/>
      <c r="C139" s="166"/>
      <c r="D139" s="66">
        <v>33246</v>
      </c>
      <c r="E139" s="165"/>
      <c r="F139" s="165"/>
      <c r="G139" s="187"/>
      <c r="H139" s="173" t="s">
        <v>978</v>
      </c>
      <c r="I139" s="165"/>
      <c r="J139" s="188">
        <v>1</v>
      </c>
      <c r="K139" s="188">
        <v>58</v>
      </c>
      <c r="L139" s="188">
        <v>58</v>
      </c>
      <c r="M139" s="188">
        <v>92</v>
      </c>
      <c r="N139" s="189">
        <f t="shared" si="8"/>
        <v>0.30948799999999999</v>
      </c>
      <c r="O139" s="190"/>
    </row>
    <row r="140" spans="1:15" s="184" customFormat="1" ht="24.75" customHeight="1" x14ac:dyDescent="0.3">
      <c r="A140" s="185"/>
      <c r="B140" s="165"/>
      <c r="C140" s="166"/>
      <c r="D140" s="66">
        <v>33246</v>
      </c>
      <c r="E140" s="165"/>
      <c r="F140" s="165"/>
      <c r="G140" s="187"/>
      <c r="H140" s="165"/>
      <c r="I140" s="139"/>
      <c r="J140" s="188">
        <v>1</v>
      </c>
      <c r="K140" s="188">
        <v>18</v>
      </c>
      <c r="L140" s="188">
        <v>62</v>
      </c>
      <c r="M140" s="188">
        <v>112</v>
      </c>
      <c r="N140" s="189">
        <f t="shared" si="8"/>
        <v>0.12499200000000001</v>
      </c>
      <c r="O140" s="190" t="s">
        <v>455</v>
      </c>
    </row>
    <row r="141" spans="1:15" s="184" customFormat="1" ht="24.75" customHeight="1" x14ac:dyDescent="0.3">
      <c r="A141" s="185">
        <v>44459</v>
      </c>
      <c r="B141" s="165" t="s">
        <v>456</v>
      </c>
      <c r="C141" s="166">
        <v>971582570692</v>
      </c>
      <c r="D141" s="186">
        <v>33248</v>
      </c>
      <c r="E141" s="165" t="s">
        <v>457</v>
      </c>
      <c r="F141" s="165" t="s">
        <v>458</v>
      </c>
      <c r="G141" s="187" t="s">
        <v>459</v>
      </c>
      <c r="H141" s="165" t="s">
        <v>237</v>
      </c>
      <c r="I141" s="165">
        <v>220</v>
      </c>
      <c r="J141" s="188">
        <v>1</v>
      </c>
      <c r="K141" s="188">
        <v>56</v>
      </c>
      <c r="L141" s="188">
        <v>56</v>
      </c>
      <c r="M141" s="188">
        <v>80</v>
      </c>
      <c r="N141" s="189">
        <f t="shared" ref="N141:N144" si="9">K141*L141*M141/1000000</f>
        <v>0.25087999999999999</v>
      </c>
      <c r="O141" s="190"/>
    </row>
    <row r="142" spans="1:15" s="184" customFormat="1" ht="24.75" customHeight="1" x14ac:dyDescent="0.3">
      <c r="A142" s="185">
        <v>44459</v>
      </c>
      <c r="B142" s="165" t="s">
        <v>456</v>
      </c>
      <c r="C142" s="166">
        <v>971582570692</v>
      </c>
      <c r="D142" s="186">
        <v>33249</v>
      </c>
      <c r="E142" s="165" t="s">
        <v>460</v>
      </c>
      <c r="F142" s="165" t="s">
        <v>461</v>
      </c>
      <c r="G142" s="187" t="s">
        <v>462</v>
      </c>
      <c r="H142" s="165" t="s">
        <v>59</v>
      </c>
      <c r="I142" s="165" t="s">
        <v>37</v>
      </c>
      <c r="J142" s="188">
        <v>1</v>
      </c>
      <c r="K142" s="188">
        <v>40</v>
      </c>
      <c r="L142" s="188">
        <v>40</v>
      </c>
      <c r="M142" s="188">
        <v>40</v>
      </c>
      <c r="N142" s="189">
        <f t="shared" si="9"/>
        <v>6.4000000000000001E-2</v>
      </c>
      <c r="O142" s="190"/>
    </row>
    <row r="143" spans="1:15" s="184" customFormat="1" ht="24.75" customHeight="1" x14ac:dyDescent="0.3">
      <c r="A143" s="185">
        <v>44459</v>
      </c>
      <c r="B143" s="165" t="s">
        <v>463</v>
      </c>
      <c r="C143" s="166">
        <v>971507976638</v>
      </c>
      <c r="D143" s="186">
        <v>33250</v>
      </c>
      <c r="E143" s="165" t="s">
        <v>464</v>
      </c>
      <c r="F143" s="165" t="s">
        <v>465</v>
      </c>
      <c r="G143" s="187" t="s">
        <v>466</v>
      </c>
      <c r="H143" s="165" t="s">
        <v>32</v>
      </c>
      <c r="I143" s="165">
        <v>250</v>
      </c>
      <c r="J143" s="188">
        <v>1</v>
      </c>
      <c r="K143" s="188">
        <v>58</v>
      </c>
      <c r="L143" s="188">
        <v>58</v>
      </c>
      <c r="M143" s="188">
        <v>92</v>
      </c>
      <c r="N143" s="189">
        <f t="shared" si="9"/>
        <v>0.30948799999999999</v>
      </c>
      <c r="O143" s="190"/>
    </row>
    <row r="144" spans="1:15" s="184" customFormat="1" ht="27" customHeight="1" x14ac:dyDescent="0.3">
      <c r="A144" s="185">
        <v>44460</v>
      </c>
      <c r="B144" s="165" t="s">
        <v>394</v>
      </c>
      <c r="C144" s="166">
        <v>971561319671</v>
      </c>
      <c r="D144" s="186">
        <v>33402</v>
      </c>
      <c r="E144" s="165" t="s">
        <v>395</v>
      </c>
      <c r="F144" s="165" t="s">
        <v>467</v>
      </c>
      <c r="G144" s="187" t="s">
        <v>396</v>
      </c>
      <c r="H144" s="165" t="s">
        <v>32</v>
      </c>
      <c r="I144" s="165">
        <v>510</v>
      </c>
      <c r="J144" s="188">
        <v>1</v>
      </c>
      <c r="K144" s="188">
        <v>46</v>
      </c>
      <c r="L144" s="188">
        <v>46</v>
      </c>
      <c r="M144" s="188">
        <v>72</v>
      </c>
      <c r="N144" s="189">
        <f t="shared" si="9"/>
        <v>0.15235199999999999</v>
      </c>
      <c r="O144" s="234" t="s">
        <v>487</v>
      </c>
    </row>
    <row r="145" spans="1:16" s="184" customFormat="1" ht="24.75" customHeight="1" x14ac:dyDescent="0.3">
      <c r="A145" s="176">
        <v>44450</v>
      </c>
      <c r="B145" s="177" t="s">
        <v>469</v>
      </c>
      <c r="C145" s="178">
        <v>971558672823</v>
      </c>
      <c r="D145" s="200">
        <v>32798</v>
      </c>
      <c r="E145" s="179" t="s">
        <v>470</v>
      </c>
      <c r="F145" s="179" t="s">
        <v>471</v>
      </c>
      <c r="G145" s="180" t="s">
        <v>472</v>
      </c>
      <c r="H145" s="179" t="s">
        <v>30</v>
      </c>
      <c r="I145" s="179">
        <v>125</v>
      </c>
      <c r="J145" s="201">
        <v>1</v>
      </c>
      <c r="K145" s="201">
        <v>51</v>
      </c>
      <c r="L145" s="201">
        <v>51</v>
      </c>
      <c r="M145" s="201">
        <v>76</v>
      </c>
      <c r="N145" s="202">
        <f t="shared" ref="N145:N149" si="10">K145*L145*M145/1000000</f>
        <v>0.19767599999999999</v>
      </c>
      <c r="O145" s="183"/>
    </row>
    <row r="146" spans="1:16" s="184" customFormat="1" ht="24.75" customHeight="1" x14ac:dyDescent="0.3">
      <c r="A146" s="176">
        <v>44450</v>
      </c>
      <c r="B146" s="177" t="s">
        <v>469</v>
      </c>
      <c r="C146" s="178">
        <v>971558672823</v>
      </c>
      <c r="D146" s="200">
        <v>32799</v>
      </c>
      <c r="E146" s="179" t="s">
        <v>470</v>
      </c>
      <c r="F146" s="179" t="s">
        <v>471</v>
      </c>
      <c r="G146" s="180" t="s">
        <v>472</v>
      </c>
      <c r="H146" s="179" t="s">
        <v>30</v>
      </c>
      <c r="I146" s="179">
        <v>155</v>
      </c>
      <c r="J146" s="201">
        <v>1</v>
      </c>
      <c r="K146" s="201">
        <v>51</v>
      </c>
      <c r="L146" s="201">
        <v>51</v>
      </c>
      <c r="M146" s="201">
        <v>76</v>
      </c>
      <c r="N146" s="202">
        <f t="shared" si="10"/>
        <v>0.19767599999999999</v>
      </c>
      <c r="O146" s="183"/>
    </row>
    <row r="147" spans="1:16" s="184" customFormat="1" ht="24.75" customHeight="1" x14ac:dyDescent="0.3">
      <c r="A147" s="176">
        <v>44457</v>
      </c>
      <c r="B147" s="177" t="s">
        <v>476</v>
      </c>
      <c r="C147" s="178">
        <v>971526318375</v>
      </c>
      <c r="D147" s="200">
        <v>32832</v>
      </c>
      <c r="E147" s="179" t="s">
        <v>477</v>
      </c>
      <c r="F147" s="179" t="s">
        <v>478</v>
      </c>
      <c r="G147" s="180" t="s">
        <v>479</v>
      </c>
      <c r="H147" s="179" t="s">
        <v>30</v>
      </c>
      <c r="I147" s="179"/>
      <c r="J147" s="201">
        <v>1</v>
      </c>
      <c r="K147" s="201">
        <v>56</v>
      </c>
      <c r="L147" s="201">
        <v>56</v>
      </c>
      <c r="M147" s="201">
        <v>80</v>
      </c>
      <c r="N147" s="202">
        <f t="shared" si="10"/>
        <v>0.25087999999999999</v>
      </c>
      <c r="O147" s="183"/>
    </row>
    <row r="148" spans="1:16" s="184" customFormat="1" ht="24.75" customHeight="1" x14ac:dyDescent="0.3">
      <c r="A148" s="176">
        <v>44462</v>
      </c>
      <c r="B148" s="177" t="s">
        <v>480</v>
      </c>
      <c r="C148" s="178">
        <v>971545344723</v>
      </c>
      <c r="D148" s="200">
        <v>32838</v>
      </c>
      <c r="E148" s="179" t="s">
        <v>481</v>
      </c>
      <c r="F148" s="179" t="s">
        <v>482</v>
      </c>
      <c r="G148" s="180" t="s">
        <v>483</v>
      </c>
      <c r="H148" s="179" t="s">
        <v>32</v>
      </c>
      <c r="I148" s="179">
        <v>305</v>
      </c>
      <c r="J148" s="201">
        <v>1</v>
      </c>
      <c r="K148" s="201">
        <v>49</v>
      </c>
      <c r="L148" s="201">
        <v>73</v>
      </c>
      <c r="M148" s="201">
        <v>97</v>
      </c>
      <c r="N148" s="202">
        <f t="shared" si="10"/>
        <v>0.34696900000000003</v>
      </c>
      <c r="O148" s="183"/>
    </row>
    <row r="149" spans="1:16" s="184" customFormat="1" ht="24.75" customHeight="1" x14ac:dyDescent="0.3">
      <c r="A149" s="176"/>
      <c r="B149" s="177"/>
      <c r="C149" s="178"/>
      <c r="D149" s="200">
        <v>32838</v>
      </c>
      <c r="E149" s="179"/>
      <c r="F149" s="179"/>
      <c r="G149" s="180"/>
      <c r="H149" s="179"/>
      <c r="I149" s="179"/>
      <c r="J149" s="201">
        <v>1</v>
      </c>
      <c r="K149" s="201">
        <v>40</v>
      </c>
      <c r="L149" s="201">
        <v>40</v>
      </c>
      <c r="M149" s="201">
        <v>40</v>
      </c>
      <c r="N149" s="202">
        <f t="shared" si="10"/>
        <v>6.4000000000000001E-2</v>
      </c>
      <c r="O149" s="183"/>
    </row>
    <row r="150" spans="1:16" s="139" customFormat="1" ht="26.25" x14ac:dyDescent="0.4">
      <c r="A150" s="194"/>
      <c r="B150" s="165"/>
      <c r="C150" s="195"/>
      <c r="D150" s="196">
        <v>32769</v>
      </c>
      <c r="E150" s="197"/>
      <c r="F150" s="236"/>
      <c r="G150" s="188"/>
      <c r="H150" s="199"/>
      <c r="I150" s="199"/>
      <c r="J150" s="165">
        <v>1</v>
      </c>
      <c r="K150" s="168">
        <v>46</v>
      </c>
      <c r="L150" s="170">
        <v>46</v>
      </c>
      <c r="M150" s="170">
        <v>46</v>
      </c>
      <c r="N150" s="171">
        <f>K150*L150*M150/1000000</f>
        <v>9.7336000000000006E-2</v>
      </c>
      <c r="O150" s="172"/>
      <c r="P150" s="172"/>
    </row>
    <row r="151" spans="1:16" s="139" customFormat="1" ht="26.25" x14ac:dyDescent="0.4">
      <c r="A151" s="194"/>
      <c r="B151" s="165"/>
      <c r="C151" s="195"/>
      <c r="D151" s="196">
        <v>32771</v>
      </c>
      <c r="E151" s="197"/>
      <c r="F151" s="236"/>
      <c r="G151" s="188"/>
      <c r="H151" s="199"/>
      <c r="I151" s="199"/>
      <c r="J151" s="165">
        <v>1</v>
      </c>
      <c r="K151" s="168">
        <v>74</v>
      </c>
      <c r="L151" s="170">
        <v>46</v>
      </c>
      <c r="M151" s="170">
        <v>46</v>
      </c>
      <c r="N151" s="171">
        <f>K151*L151*M151/1000000</f>
        <v>0.156584</v>
      </c>
      <c r="O151" s="172"/>
      <c r="P151" s="172"/>
    </row>
    <row r="152" spans="1:16" s="139" customFormat="1" ht="26.25" x14ac:dyDescent="0.4">
      <c r="A152" s="194"/>
      <c r="B152" s="165"/>
      <c r="C152" s="195"/>
      <c r="D152" s="196">
        <v>32770</v>
      </c>
      <c r="E152" s="197"/>
      <c r="F152" s="237"/>
      <c r="G152" s="188"/>
      <c r="H152" s="199"/>
      <c r="I152" s="199"/>
      <c r="J152" s="165">
        <v>1</v>
      </c>
      <c r="K152" s="168">
        <v>46</v>
      </c>
      <c r="L152" s="170">
        <v>46</v>
      </c>
      <c r="M152" s="170">
        <v>72</v>
      </c>
      <c r="N152" s="171">
        <f>K152*L152*M152/1000000</f>
        <v>0.15235199999999999</v>
      </c>
      <c r="O152" s="172"/>
      <c r="P152" s="172"/>
    </row>
    <row r="153" spans="1:16" ht="15" x14ac:dyDescent="0.25">
      <c r="B153">
        <v>33048</v>
      </c>
      <c r="C153" t="s">
        <v>7</v>
      </c>
      <c r="D153"/>
    </row>
    <row r="154" spans="1:16" ht="15" x14ac:dyDescent="0.25">
      <c r="B154">
        <v>33408</v>
      </c>
      <c r="C154" t="s">
        <v>979</v>
      </c>
      <c r="D154" s="133" t="s">
        <v>978</v>
      </c>
    </row>
    <row r="155" spans="1:16" ht="15" x14ac:dyDescent="0.25">
      <c r="B155">
        <v>32784</v>
      </c>
      <c r="C155" t="s">
        <v>981</v>
      </c>
    </row>
    <row r="156" spans="1:16" ht="15" x14ac:dyDescent="0.25">
      <c r="B156">
        <v>32788</v>
      </c>
      <c r="C156" t="s">
        <v>981</v>
      </c>
      <c r="D156"/>
    </row>
    <row r="157" spans="1:16" ht="15" x14ac:dyDescent="0.25">
      <c r="B157">
        <v>32751</v>
      </c>
      <c r="C157" t="s">
        <v>981</v>
      </c>
      <c r="D157"/>
    </row>
    <row r="158" spans="1:16" ht="15" x14ac:dyDescent="0.25">
      <c r="B158">
        <v>32790</v>
      </c>
      <c r="C158" t="s">
        <v>984</v>
      </c>
      <c r="D158"/>
    </row>
    <row r="159" spans="1:16" ht="15" x14ac:dyDescent="0.25">
      <c r="B159">
        <v>32812</v>
      </c>
      <c r="C159" t="s">
        <v>985</v>
      </c>
      <c r="D159" t="s">
        <v>489</v>
      </c>
    </row>
  </sheetData>
  <sortState xmlns:xlrd2="http://schemas.microsoft.com/office/spreadsheetml/2017/richdata2" ref="D10:N65">
    <sortCondition ref="D10:D65"/>
  </sortState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P332"/>
  <sheetViews>
    <sheetView tabSelected="1" topLeftCell="B1" workbookViewId="0">
      <selection activeCell="E168" sqref="E168"/>
    </sheetView>
  </sheetViews>
  <sheetFormatPr defaultColWidth="14.42578125" defaultRowHeight="21" x14ac:dyDescent="0.35"/>
  <cols>
    <col min="1" max="1" width="0" style="240" hidden="1" customWidth="1"/>
    <col min="2" max="2" width="17" style="240" customWidth="1"/>
    <col min="3" max="3" width="17" style="287" hidden="1" customWidth="1"/>
    <col min="4" max="4" width="18.140625" style="373" customWidth="1"/>
    <col min="5" max="5" width="18.85546875" style="240" customWidth="1"/>
    <col min="6" max="6" width="31.42578125" style="240" customWidth="1"/>
    <col min="7" max="7" width="23" style="240" customWidth="1"/>
    <col min="8" max="8" width="11.28515625" style="240" customWidth="1"/>
    <col min="9" max="9" width="11.28515625" style="240" hidden="1" customWidth="1"/>
    <col min="10" max="10" width="3.85546875" style="240" customWidth="1"/>
    <col min="11" max="11" width="4" style="240" customWidth="1"/>
    <col min="12" max="12" width="4.42578125" style="240" customWidth="1"/>
    <col min="13" max="13" width="4.28515625" style="240" customWidth="1"/>
    <col min="14" max="14" width="6.7109375" style="240" customWidth="1"/>
    <col min="15" max="15" width="14.42578125" style="277"/>
    <col min="16" max="16384" width="14.42578125" style="240"/>
  </cols>
  <sheetData>
    <row r="1" spans="1:15" ht="30" customHeight="1" thickBot="1" x14ac:dyDescent="0.4">
      <c r="B1" s="238" t="s">
        <v>19</v>
      </c>
      <c r="C1" s="284"/>
      <c r="D1" s="362"/>
      <c r="E1" s="239"/>
      <c r="F1" s="239"/>
      <c r="G1" s="239"/>
      <c r="H1" s="239"/>
      <c r="I1" s="239"/>
      <c r="J1" s="239"/>
      <c r="K1" s="239"/>
      <c r="L1" s="239"/>
      <c r="M1" s="239"/>
    </row>
    <row r="2" spans="1:15" ht="20.25" x14ac:dyDescent="0.3">
      <c r="B2" s="241" t="s">
        <v>19</v>
      </c>
      <c r="C2" s="285"/>
      <c r="D2" s="363"/>
      <c r="E2" s="242">
        <v>120</v>
      </c>
      <c r="F2" s="41" t="s">
        <v>20</v>
      </c>
      <c r="G2" s="48" t="s">
        <v>27</v>
      </c>
      <c r="H2" s="243"/>
      <c r="I2" s="243"/>
      <c r="J2" s="244"/>
      <c r="K2" s="245"/>
      <c r="L2" s="246"/>
      <c r="M2" s="246"/>
      <c r="N2" s="247"/>
    </row>
    <row r="3" spans="1:15" x14ac:dyDescent="0.35">
      <c r="B3" s="248" t="s">
        <v>11</v>
      </c>
      <c r="C3" s="286"/>
      <c r="D3" s="364"/>
      <c r="E3" s="249" t="s">
        <v>1004</v>
      </c>
      <c r="F3" s="42" t="s">
        <v>21</v>
      </c>
      <c r="G3" s="49" t="s">
        <v>28</v>
      </c>
      <c r="H3" s="250"/>
      <c r="I3" s="250"/>
      <c r="J3" s="251"/>
      <c r="K3" s="252"/>
      <c r="L3" s="253"/>
      <c r="M3" s="253"/>
      <c r="N3" s="254"/>
    </row>
    <row r="4" spans="1:15" x14ac:dyDescent="0.35">
      <c r="B4" s="248" t="s">
        <v>12</v>
      </c>
      <c r="C4" s="286"/>
      <c r="D4" s="364"/>
      <c r="E4" s="255">
        <f>J332</f>
        <v>322</v>
      </c>
      <c r="F4" s="43" t="s">
        <v>22</v>
      </c>
      <c r="G4" s="290" t="s">
        <v>29</v>
      </c>
      <c r="H4" s="256"/>
      <c r="I4" s="256"/>
      <c r="J4" s="257"/>
      <c r="K4" s="258"/>
      <c r="L4" s="259"/>
      <c r="M4" s="259"/>
      <c r="N4" s="260"/>
    </row>
    <row r="5" spans="1:15" x14ac:dyDescent="0.35">
      <c r="B5" s="248" t="s">
        <v>13</v>
      </c>
      <c r="C5" s="286"/>
      <c r="D5" s="364"/>
      <c r="E5" s="261">
        <f>N332</f>
        <v>48.146693000000099</v>
      </c>
      <c r="F5" s="44" t="s">
        <v>23</v>
      </c>
      <c r="G5" s="262"/>
      <c r="H5" s="256"/>
      <c r="I5" s="256"/>
      <c r="J5" s="257"/>
      <c r="K5" s="263"/>
      <c r="L5" s="264"/>
      <c r="M5" s="264"/>
      <c r="N5" s="265"/>
    </row>
    <row r="6" spans="1:15" x14ac:dyDescent="0.35">
      <c r="B6" s="266" t="s">
        <v>14</v>
      </c>
      <c r="C6" s="286"/>
      <c r="D6" s="364"/>
      <c r="E6" s="267">
        <v>44466</v>
      </c>
      <c r="F6" s="45" t="s">
        <v>24</v>
      </c>
      <c r="G6" s="268"/>
      <c r="H6" s="269"/>
      <c r="I6" s="269"/>
      <c r="J6" s="270"/>
      <c r="K6" s="271"/>
      <c r="L6" s="272"/>
      <c r="M6" s="272"/>
      <c r="N6" s="273"/>
    </row>
    <row r="7" spans="1:15" x14ac:dyDescent="0.35">
      <c r="B7" s="248" t="s">
        <v>15</v>
      </c>
      <c r="C7" s="286"/>
      <c r="D7" s="364"/>
      <c r="E7" s="267">
        <v>44469</v>
      </c>
      <c r="F7" s="46" t="s">
        <v>25</v>
      </c>
      <c r="G7" s="268"/>
      <c r="H7" s="269"/>
      <c r="I7" s="269"/>
      <c r="J7" s="270"/>
      <c r="K7" s="271"/>
      <c r="L7" s="272"/>
      <c r="M7" s="272"/>
      <c r="N7" s="273"/>
    </row>
    <row r="8" spans="1:15" ht="15.75" customHeight="1" thickBot="1" x14ac:dyDescent="0.4">
      <c r="A8" s="324"/>
      <c r="B8" s="266" t="s">
        <v>16</v>
      </c>
      <c r="C8" s="325"/>
      <c r="D8" s="365"/>
      <c r="E8" s="422">
        <v>44521</v>
      </c>
      <c r="F8" s="326" t="s">
        <v>26</v>
      </c>
      <c r="G8" s="268"/>
      <c r="H8" s="269"/>
      <c r="I8" s="269"/>
      <c r="J8" s="270"/>
      <c r="K8" s="271"/>
      <c r="L8" s="272"/>
      <c r="M8" s="272"/>
      <c r="N8" s="273"/>
    </row>
    <row r="9" spans="1:15" s="274" customFormat="1" ht="24.75" customHeight="1" x14ac:dyDescent="0.35">
      <c r="A9" s="354"/>
      <c r="B9" s="355" t="s">
        <v>0</v>
      </c>
      <c r="C9" s="356" t="s">
        <v>18</v>
      </c>
      <c r="D9" s="366" t="s">
        <v>1</v>
      </c>
      <c r="E9" s="355" t="s">
        <v>2</v>
      </c>
      <c r="F9" s="355" t="s">
        <v>3</v>
      </c>
      <c r="G9" s="355" t="s">
        <v>4</v>
      </c>
      <c r="H9" s="355" t="s">
        <v>5</v>
      </c>
      <c r="I9" s="355" t="s">
        <v>17</v>
      </c>
      <c r="J9" s="355" t="s">
        <v>6</v>
      </c>
      <c r="K9" s="355" t="s">
        <v>7</v>
      </c>
      <c r="L9" s="355" t="s">
        <v>8</v>
      </c>
      <c r="M9" s="355" t="s">
        <v>9</v>
      </c>
      <c r="N9" s="357" t="s">
        <v>10</v>
      </c>
      <c r="O9" s="36"/>
    </row>
    <row r="10" spans="1:15" s="274" customFormat="1" ht="30" customHeight="1" x14ac:dyDescent="0.35">
      <c r="A10" s="305">
        <v>44439</v>
      </c>
      <c r="B10" s="64" t="s">
        <v>294</v>
      </c>
      <c r="C10" s="65">
        <v>971544990041</v>
      </c>
      <c r="D10" s="306">
        <v>32538</v>
      </c>
      <c r="E10" s="64" t="s">
        <v>360</v>
      </c>
      <c r="F10" s="64" t="s">
        <v>361</v>
      </c>
      <c r="G10" s="67" t="s">
        <v>362</v>
      </c>
      <c r="H10" s="64" t="s">
        <v>30</v>
      </c>
      <c r="I10" s="64">
        <v>295</v>
      </c>
      <c r="J10" s="68">
        <v>1</v>
      </c>
      <c r="K10" s="68">
        <v>49</v>
      </c>
      <c r="L10" s="68">
        <v>73</v>
      </c>
      <c r="M10" s="68">
        <v>97</v>
      </c>
      <c r="N10" s="339">
        <f t="shared" ref="N10:N40" si="0">K10*L10*M10/1000000</f>
        <v>0.34696900000000003</v>
      </c>
      <c r="O10" s="278"/>
    </row>
    <row r="11" spans="1:15" s="274" customFormat="1" ht="30" customHeight="1" x14ac:dyDescent="0.35">
      <c r="A11" s="305">
        <v>44439</v>
      </c>
      <c r="B11" s="64" t="s">
        <v>294</v>
      </c>
      <c r="C11" s="65">
        <v>971544990041</v>
      </c>
      <c r="D11" s="306">
        <v>32538</v>
      </c>
      <c r="E11" s="64" t="s">
        <v>360</v>
      </c>
      <c r="F11" s="64" t="s">
        <v>361</v>
      </c>
      <c r="G11" s="67" t="s">
        <v>362</v>
      </c>
      <c r="H11" s="64" t="s">
        <v>30</v>
      </c>
      <c r="I11" s="64"/>
      <c r="J11" s="68">
        <v>1</v>
      </c>
      <c r="K11" s="68">
        <v>40</v>
      </c>
      <c r="L11" s="68">
        <v>40</v>
      </c>
      <c r="M11" s="68">
        <v>40</v>
      </c>
      <c r="N11" s="339">
        <f t="shared" si="0"/>
        <v>6.4000000000000001E-2</v>
      </c>
      <c r="O11" s="278"/>
    </row>
    <row r="12" spans="1:15" s="274" customFormat="1" ht="30" customHeight="1" x14ac:dyDescent="0.35">
      <c r="A12" s="305">
        <v>44441</v>
      </c>
      <c r="B12" s="64" t="s">
        <v>363</v>
      </c>
      <c r="C12" s="65">
        <v>971501798151</v>
      </c>
      <c r="D12" s="306">
        <v>32546</v>
      </c>
      <c r="E12" s="64" t="s">
        <v>364</v>
      </c>
      <c r="F12" s="64" t="s">
        <v>365</v>
      </c>
      <c r="G12" s="67" t="s">
        <v>366</v>
      </c>
      <c r="H12" s="64" t="s">
        <v>30</v>
      </c>
      <c r="I12" s="64">
        <v>90</v>
      </c>
      <c r="J12" s="68">
        <v>1</v>
      </c>
      <c r="K12" s="68">
        <v>62</v>
      </c>
      <c r="L12" s="68">
        <v>215</v>
      </c>
      <c r="M12" s="68">
        <v>8</v>
      </c>
      <c r="N12" s="339">
        <f t="shared" si="0"/>
        <v>0.10664</v>
      </c>
      <c r="O12" s="278"/>
    </row>
    <row r="13" spans="1:15" s="417" customFormat="1" ht="30" customHeight="1" x14ac:dyDescent="0.35">
      <c r="A13" s="416">
        <v>44442</v>
      </c>
      <c r="B13" s="64" t="s">
        <v>367</v>
      </c>
      <c r="C13" s="65">
        <v>971547811070</v>
      </c>
      <c r="D13" s="306">
        <v>32550</v>
      </c>
      <c r="E13" s="64" t="s">
        <v>368</v>
      </c>
      <c r="F13" s="64" t="s">
        <v>369</v>
      </c>
      <c r="G13" s="67" t="s">
        <v>370</v>
      </c>
      <c r="H13" s="64" t="s">
        <v>30</v>
      </c>
      <c r="I13" s="64"/>
      <c r="J13" s="64">
        <v>1</v>
      </c>
      <c r="K13" s="64">
        <v>40</v>
      </c>
      <c r="L13" s="64">
        <v>40</v>
      </c>
      <c r="M13" s="64">
        <v>40</v>
      </c>
      <c r="N13" s="339">
        <f t="shared" si="0"/>
        <v>6.4000000000000001E-2</v>
      </c>
      <c r="O13" s="3"/>
    </row>
    <row r="14" spans="1:15" s="274" customFormat="1" ht="30" customHeight="1" x14ac:dyDescent="0.35">
      <c r="A14" s="340">
        <v>44440</v>
      </c>
      <c r="B14" s="327" t="s">
        <v>1150</v>
      </c>
      <c r="C14" s="328" t="s">
        <v>1151</v>
      </c>
      <c r="D14" s="367">
        <v>32751</v>
      </c>
      <c r="E14" s="327" t="s">
        <v>1152</v>
      </c>
      <c r="F14" s="327" t="s">
        <v>1153</v>
      </c>
      <c r="G14" s="329" t="s">
        <v>1154</v>
      </c>
      <c r="H14" s="327" t="s">
        <v>30</v>
      </c>
      <c r="I14" s="352">
        <v>70</v>
      </c>
      <c r="J14" s="330">
        <v>1</v>
      </c>
      <c r="K14" s="330">
        <v>40</v>
      </c>
      <c r="L14" s="330">
        <v>40</v>
      </c>
      <c r="M14" s="330">
        <v>40</v>
      </c>
      <c r="N14" s="341">
        <f t="shared" si="0"/>
        <v>6.4000000000000001E-2</v>
      </c>
      <c r="O14" s="36"/>
    </row>
    <row r="15" spans="1:15" s="274" customFormat="1" ht="30" customHeight="1" x14ac:dyDescent="0.35">
      <c r="A15" s="340">
        <v>44442</v>
      </c>
      <c r="B15" s="327" t="s">
        <v>1155</v>
      </c>
      <c r="C15" s="331">
        <v>971586293320</v>
      </c>
      <c r="D15" s="367">
        <v>32769</v>
      </c>
      <c r="E15" s="327" t="s">
        <v>1156</v>
      </c>
      <c r="F15" s="327" t="s">
        <v>1157</v>
      </c>
      <c r="G15" s="329" t="s">
        <v>1158</v>
      </c>
      <c r="H15" s="327" t="s">
        <v>31</v>
      </c>
      <c r="I15" s="327" t="s">
        <v>468</v>
      </c>
      <c r="J15" s="327">
        <v>1</v>
      </c>
      <c r="K15" s="332">
        <v>46</v>
      </c>
      <c r="L15" s="332">
        <v>46</v>
      </c>
      <c r="M15" s="332">
        <v>46</v>
      </c>
      <c r="N15" s="341">
        <f t="shared" si="0"/>
        <v>9.7336000000000006E-2</v>
      </c>
      <c r="O15" s="279"/>
    </row>
    <row r="16" spans="1:15" s="274" customFormat="1" ht="30" customHeight="1" x14ac:dyDescent="0.35">
      <c r="A16" s="340">
        <v>44442</v>
      </c>
      <c r="B16" s="327" t="s">
        <v>1155</v>
      </c>
      <c r="C16" s="331">
        <v>971586293320</v>
      </c>
      <c r="D16" s="367">
        <v>32770</v>
      </c>
      <c r="E16" s="327" t="s">
        <v>1156</v>
      </c>
      <c r="F16" s="327" t="s">
        <v>1157</v>
      </c>
      <c r="G16" s="329" t="s">
        <v>1158</v>
      </c>
      <c r="H16" s="327" t="s">
        <v>31</v>
      </c>
      <c r="I16" s="327">
        <v>150</v>
      </c>
      <c r="J16" s="327">
        <v>1</v>
      </c>
      <c r="K16" s="332">
        <v>46</v>
      </c>
      <c r="L16" s="332">
        <v>46</v>
      </c>
      <c r="M16" s="332">
        <v>72</v>
      </c>
      <c r="N16" s="341">
        <f t="shared" si="0"/>
        <v>0.15235199999999999</v>
      </c>
      <c r="O16" s="279"/>
    </row>
    <row r="17" spans="1:15" s="274" customFormat="1" ht="30" customHeight="1" x14ac:dyDescent="0.35">
      <c r="A17" s="340">
        <v>44442</v>
      </c>
      <c r="B17" s="327" t="s">
        <v>1155</v>
      </c>
      <c r="C17" s="331">
        <v>971586293320</v>
      </c>
      <c r="D17" s="367">
        <v>32771</v>
      </c>
      <c r="E17" s="327" t="s">
        <v>1156</v>
      </c>
      <c r="F17" s="327" t="s">
        <v>1157</v>
      </c>
      <c r="G17" s="329" t="s">
        <v>1158</v>
      </c>
      <c r="H17" s="327" t="s">
        <v>31</v>
      </c>
      <c r="I17" s="327" t="s">
        <v>468</v>
      </c>
      <c r="J17" s="327">
        <v>1</v>
      </c>
      <c r="K17" s="332">
        <v>74</v>
      </c>
      <c r="L17" s="332">
        <v>46</v>
      </c>
      <c r="M17" s="332">
        <v>46</v>
      </c>
      <c r="N17" s="341">
        <f t="shared" si="0"/>
        <v>0.156584</v>
      </c>
      <c r="O17" s="279"/>
    </row>
    <row r="18" spans="1:15" s="274" customFormat="1" ht="30" customHeight="1" x14ac:dyDescent="0.35">
      <c r="A18" s="340">
        <v>44445</v>
      </c>
      <c r="B18" s="327" t="s">
        <v>473</v>
      </c>
      <c r="C18" s="331">
        <v>971508233983</v>
      </c>
      <c r="D18" s="367">
        <v>32784</v>
      </c>
      <c r="E18" s="327" t="s">
        <v>474</v>
      </c>
      <c r="F18" s="327" t="s">
        <v>1159</v>
      </c>
      <c r="G18" s="329" t="s">
        <v>475</v>
      </c>
      <c r="H18" s="327" t="s">
        <v>203</v>
      </c>
      <c r="I18" s="352" t="s">
        <v>468</v>
      </c>
      <c r="J18" s="330">
        <v>1</v>
      </c>
      <c r="K18" s="330">
        <v>40</v>
      </c>
      <c r="L18" s="330">
        <v>40</v>
      </c>
      <c r="M18" s="330">
        <v>40</v>
      </c>
      <c r="N18" s="341">
        <f t="shared" si="0"/>
        <v>6.4000000000000001E-2</v>
      </c>
      <c r="O18" s="36"/>
    </row>
    <row r="19" spans="1:15" s="274" customFormat="1" ht="30" customHeight="1" x14ac:dyDescent="0.35">
      <c r="A19" s="340">
        <v>44445</v>
      </c>
      <c r="B19" s="327" t="s">
        <v>1160</v>
      </c>
      <c r="C19" s="331">
        <v>971545036628</v>
      </c>
      <c r="D19" s="367">
        <v>32788</v>
      </c>
      <c r="E19" s="327" t="s">
        <v>1161</v>
      </c>
      <c r="F19" s="327" t="s">
        <v>1162</v>
      </c>
      <c r="G19" s="329" t="s">
        <v>1163</v>
      </c>
      <c r="H19" s="327" t="s">
        <v>30</v>
      </c>
      <c r="I19" s="352" t="s">
        <v>468</v>
      </c>
      <c r="J19" s="330">
        <v>1</v>
      </c>
      <c r="K19" s="330">
        <v>40</v>
      </c>
      <c r="L19" s="330">
        <v>40</v>
      </c>
      <c r="M19" s="330">
        <v>40</v>
      </c>
      <c r="N19" s="341">
        <f t="shared" si="0"/>
        <v>6.4000000000000001E-2</v>
      </c>
      <c r="O19" s="36"/>
    </row>
    <row r="20" spans="1:15" s="274" customFormat="1" ht="30" customHeight="1" x14ac:dyDescent="0.35">
      <c r="A20" s="340">
        <v>44445</v>
      </c>
      <c r="B20" s="327" t="s">
        <v>1164</v>
      </c>
      <c r="C20" s="331">
        <v>971509967109</v>
      </c>
      <c r="D20" s="367">
        <v>32790</v>
      </c>
      <c r="E20" s="327" t="s">
        <v>1165</v>
      </c>
      <c r="F20" s="327" t="s">
        <v>1166</v>
      </c>
      <c r="G20" s="329" t="s">
        <v>1167</v>
      </c>
      <c r="H20" s="327" t="s">
        <v>203</v>
      </c>
      <c r="I20" s="352">
        <v>110</v>
      </c>
      <c r="J20" s="330">
        <v>1</v>
      </c>
      <c r="K20" s="330">
        <v>60</v>
      </c>
      <c r="L20" s="330">
        <v>38</v>
      </c>
      <c r="M20" s="330">
        <v>45</v>
      </c>
      <c r="N20" s="341">
        <f t="shared" si="0"/>
        <v>0.1026</v>
      </c>
      <c r="O20" s="36"/>
    </row>
    <row r="21" spans="1:15" s="274" customFormat="1" ht="30" customHeight="1" x14ac:dyDescent="0.35">
      <c r="A21" s="340">
        <v>44450</v>
      </c>
      <c r="B21" s="327" t="s">
        <v>469</v>
      </c>
      <c r="C21" s="331">
        <v>971558672823</v>
      </c>
      <c r="D21" s="368">
        <v>32798</v>
      </c>
      <c r="E21" s="327" t="s">
        <v>470</v>
      </c>
      <c r="F21" s="327" t="s">
        <v>471</v>
      </c>
      <c r="G21" s="329" t="s">
        <v>472</v>
      </c>
      <c r="H21" s="327" t="s">
        <v>30</v>
      </c>
      <c r="I21" s="327"/>
      <c r="J21" s="330">
        <v>1</v>
      </c>
      <c r="K21" s="330">
        <v>51</v>
      </c>
      <c r="L21" s="330">
        <v>51</v>
      </c>
      <c r="M21" s="330">
        <v>76</v>
      </c>
      <c r="N21" s="342">
        <f t="shared" si="0"/>
        <v>0.19767599999999999</v>
      </c>
      <c r="O21" s="36"/>
    </row>
    <row r="22" spans="1:15" s="274" customFormat="1" ht="30" customHeight="1" x14ac:dyDescent="0.35">
      <c r="A22" s="340">
        <v>44450</v>
      </c>
      <c r="B22" s="327" t="s">
        <v>469</v>
      </c>
      <c r="C22" s="331">
        <v>971558672823</v>
      </c>
      <c r="D22" s="368">
        <v>32799</v>
      </c>
      <c r="E22" s="327" t="s">
        <v>470</v>
      </c>
      <c r="F22" s="327" t="s">
        <v>471</v>
      </c>
      <c r="G22" s="329" t="s">
        <v>472</v>
      </c>
      <c r="H22" s="327" t="s">
        <v>30</v>
      </c>
      <c r="I22" s="327">
        <v>155</v>
      </c>
      <c r="J22" s="330">
        <v>1</v>
      </c>
      <c r="K22" s="330">
        <v>51</v>
      </c>
      <c r="L22" s="330">
        <v>51</v>
      </c>
      <c r="M22" s="330">
        <v>76</v>
      </c>
      <c r="N22" s="342">
        <f t="shared" si="0"/>
        <v>0.19767599999999999</v>
      </c>
      <c r="O22" s="36"/>
    </row>
    <row r="23" spans="1:15" s="274" customFormat="1" ht="30" customHeight="1" x14ac:dyDescent="0.35">
      <c r="A23" s="340">
        <v>44457</v>
      </c>
      <c r="B23" s="327" t="s">
        <v>476</v>
      </c>
      <c r="C23" s="331">
        <v>971526318375</v>
      </c>
      <c r="D23" s="368">
        <v>32832</v>
      </c>
      <c r="E23" s="327" t="s">
        <v>477</v>
      </c>
      <c r="F23" s="327" t="s">
        <v>478</v>
      </c>
      <c r="G23" s="329" t="s">
        <v>479</v>
      </c>
      <c r="H23" s="327" t="s">
        <v>30</v>
      </c>
      <c r="I23" s="327"/>
      <c r="J23" s="330">
        <v>1</v>
      </c>
      <c r="K23" s="330">
        <v>56</v>
      </c>
      <c r="L23" s="330">
        <v>56</v>
      </c>
      <c r="M23" s="330">
        <v>80</v>
      </c>
      <c r="N23" s="342">
        <f t="shared" si="0"/>
        <v>0.25087999999999999</v>
      </c>
      <c r="O23" s="36"/>
    </row>
    <row r="24" spans="1:15" s="274" customFormat="1" ht="30" customHeight="1" x14ac:dyDescent="0.35">
      <c r="A24" s="340">
        <v>44462</v>
      </c>
      <c r="B24" s="327" t="s">
        <v>480</v>
      </c>
      <c r="C24" s="331">
        <v>971545344723</v>
      </c>
      <c r="D24" s="368">
        <v>32838</v>
      </c>
      <c r="E24" s="327" t="s">
        <v>481</v>
      </c>
      <c r="F24" s="327" t="s">
        <v>482</v>
      </c>
      <c r="G24" s="329" t="s">
        <v>483</v>
      </c>
      <c r="H24" s="327" t="s">
        <v>32</v>
      </c>
      <c r="I24" s="327">
        <v>305</v>
      </c>
      <c r="J24" s="330">
        <v>1</v>
      </c>
      <c r="K24" s="330">
        <v>49</v>
      </c>
      <c r="L24" s="330">
        <v>73</v>
      </c>
      <c r="M24" s="330">
        <v>97</v>
      </c>
      <c r="N24" s="342">
        <f t="shared" si="0"/>
        <v>0.34696900000000003</v>
      </c>
      <c r="O24" s="36"/>
    </row>
    <row r="25" spans="1:15" s="417" customFormat="1" ht="30" customHeight="1" x14ac:dyDescent="0.35">
      <c r="A25" s="308">
        <v>44441</v>
      </c>
      <c r="B25" s="307" t="s">
        <v>38</v>
      </c>
      <c r="C25" s="309">
        <v>971528873526</v>
      </c>
      <c r="D25" s="310">
        <v>32909</v>
      </c>
      <c r="E25" s="307" t="s">
        <v>39</v>
      </c>
      <c r="F25" s="307" t="s">
        <v>40</v>
      </c>
      <c r="G25" s="311" t="s">
        <v>41</v>
      </c>
      <c r="H25" s="307" t="s">
        <v>32</v>
      </c>
      <c r="I25" s="307"/>
      <c r="J25" s="307">
        <v>1</v>
      </c>
      <c r="K25" s="307">
        <v>40</v>
      </c>
      <c r="L25" s="307">
        <v>40</v>
      </c>
      <c r="M25" s="307">
        <v>48</v>
      </c>
      <c r="N25" s="343">
        <f t="shared" si="0"/>
        <v>7.6799999999999993E-2</v>
      </c>
      <c r="O25" s="418"/>
    </row>
    <row r="26" spans="1:15" s="274" customFormat="1" ht="30" customHeight="1" x14ac:dyDescent="0.35">
      <c r="A26" s="308">
        <v>44441</v>
      </c>
      <c r="B26" s="307" t="s">
        <v>42</v>
      </c>
      <c r="C26" s="309">
        <v>971549933229</v>
      </c>
      <c r="D26" s="310">
        <v>32913</v>
      </c>
      <c r="E26" s="307" t="s">
        <v>43</v>
      </c>
      <c r="F26" s="307" t="s">
        <v>44</v>
      </c>
      <c r="G26" s="311" t="s">
        <v>45</v>
      </c>
      <c r="H26" s="307" t="s">
        <v>30</v>
      </c>
      <c r="I26" s="307">
        <v>235</v>
      </c>
      <c r="J26" s="307">
        <v>1</v>
      </c>
      <c r="K26" s="307">
        <v>58</v>
      </c>
      <c r="L26" s="307">
        <v>58</v>
      </c>
      <c r="M26" s="307">
        <v>92</v>
      </c>
      <c r="N26" s="343">
        <f t="shared" si="0"/>
        <v>0.30948799999999999</v>
      </c>
      <c r="O26" s="280"/>
    </row>
    <row r="27" spans="1:15" s="274" customFormat="1" ht="30" customHeight="1" x14ac:dyDescent="0.35">
      <c r="A27" s="308">
        <v>44443</v>
      </c>
      <c r="B27" s="307" t="s">
        <v>46</v>
      </c>
      <c r="C27" s="309">
        <v>971568043579</v>
      </c>
      <c r="D27" s="310">
        <v>32914</v>
      </c>
      <c r="E27" s="307" t="s">
        <v>47</v>
      </c>
      <c r="F27" s="307" t="s">
        <v>48</v>
      </c>
      <c r="G27" s="311" t="s">
        <v>49</v>
      </c>
      <c r="H27" s="307" t="s">
        <v>30</v>
      </c>
      <c r="I27" s="307"/>
      <c r="J27" s="307">
        <v>1</v>
      </c>
      <c r="K27" s="307">
        <v>40</v>
      </c>
      <c r="L27" s="307">
        <v>40</v>
      </c>
      <c r="M27" s="307">
        <v>40</v>
      </c>
      <c r="N27" s="343">
        <f t="shared" si="0"/>
        <v>6.4000000000000001E-2</v>
      </c>
      <c r="O27" s="280"/>
    </row>
    <row r="28" spans="1:15" s="274" customFormat="1" ht="30" customHeight="1" x14ac:dyDescent="0.35">
      <c r="A28" s="308">
        <v>44443</v>
      </c>
      <c r="B28" s="307" t="s">
        <v>51</v>
      </c>
      <c r="C28" s="309">
        <v>971504800197</v>
      </c>
      <c r="D28" s="310">
        <v>32922</v>
      </c>
      <c r="E28" s="307" t="s">
        <v>52</v>
      </c>
      <c r="F28" s="307" t="s">
        <v>53</v>
      </c>
      <c r="G28" s="311" t="s">
        <v>54</v>
      </c>
      <c r="H28" s="307" t="s">
        <v>32</v>
      </c>
      <c r="I28" s="307"/>
      <c r="J28" s="307">
        <v>1</v>
      </c>
      <c r="K28" s="307">
        <v>40</v>
      </c>
      <c r="L28" s="307">
        <v>40</v>
      </c>
      <c r="M28" s="307">
        <v>40</v>
      </c>
      <c r="N28" s="343">
        <f t="shared" si="0"/>
        <v>6.4000000000000001E-2</v>
      </c>
      <c r="O28" s="280"/>
    </row>
    <row r="29" spans="1:15" s="274" customFormat="1" ht="30" customHeight="1" x14ac:dyDescent="0.35">
      <c r="A29" s="308">
        <v>44444</v>
      </c>
      <c r="B29" s="307" t="s">
        <v>55</v>
      </c>
      <c r="C29" s="309">
        <v>971565492891</v>
      </c>
      <c r="D29" s="310">
        <v>32924</v>
      </c>
      <c r="E29" s="307" t="s">
        <v>56</v>
      </c>
      <c r="F29" s="307" t="s">
        <v>57</v>
      </c>
      <c r="G29" s="311" t="s">
        <v>58</v>
      </c>
      <c r="H29" s="307" t="s">
        <v>59</v>
      </c>
      <c r="I29" s="307" t="s">
        <v>37</v>
      </c>
      <c r="J29" s="307">
        <v>1</v>
      </c>
      <c r="K29" s="307">
        <v>40</v>
      </c>
      <c r="L29" s="307">
        <v>40</v>
      </c>
      <c r="M29" s="307">
        <v>40</v>
      </c>
      <c r="N29" s="343">
        <f t="shared" si="0"/>
        <v>6.4000000000000001E-2</v>
      </c>
      <c r="O29" s="280"/>
    </row>
    <row r="30" spans="1:15" s="417" customFormat="1" ht="30" customHeight="1" x14ac:dyDescent="0.35">
      <c r="A30" s="308">
        <v>44444</v>
      </c>
      <c r="B30" s="307" t="s">
        <v>60</v>
      </c>
      <c r="C30" s="309">
        <v>971507610249</v>
      </c>
      <c r="D30" s="310">
        <v>32926</v>
      </c>
      <c r="E30" s="307" t="s">
        <v>61</v>
      </c>
      <c r="F30" s="307" t="s">
        <v>62</v>
      </c>
      <c r="G30" s="311" t="s">
        <v>63</v>
      </c>
      <c r="H30" s="307" t="s">
        <v>30</v>
      </c>
      <c r="I30" s="307"/>
      <c r="J30" s="307">
        <v>1</v>
      </c>
      <c r="K30" s="307">
        <v>40</v>
      </c>
      <c r="L30" s="307">
        <v>40</v>
      </c>
      <c r="M30" s="307">
        <v>40</v>
      </c>
      <c r="N30" s="343">
        <f t="shared" si="0"/>
        <v>6.4000000000000001E-2</v>
      </c>
      <c r="O30" s="418"/>
    </row>
    <row r="31" spans="1:15" s="417" customFormat="1" ht="30" customHeight="1" x14ac:dyDescent="0.35">
      <c r="A31" s="308">
        <v>44444</v>
      </c>
      <c r="B31" s="307" t="s">
        <v>64</v>
      </c>
      <c r="C31" s="309">
        <v>971559166323</v>
      </c>
      <c r="D31" s="310">
        <v>32927</v>
      </c>
      <c r="E31" s="307" t="s">
        <v>65</v>
      </c>
      <c r="F31" s="307" t="s">
        <v>66</v>
      </c>
      <c r="G31" s="311" t="s">
        <v>67</v>
      </c>
      <c r="H31" s="307" t="s">
        <v>32</v>
      </c>
      <c r="I31" s="307"/>
      <c r="J31" s="307">
        <v>1</v>
      </c>
      <c r="K31" s="307">
        <v>40</v>
      </c>
      <c r="L31" s="307">
        <v>40</v>
      </c>
      <c r="M31" s="307">
        <v>40</v>
      </c>
      <c r="N31" s="343">
        <f t="shared" si="0"/>
        <v>6.4000000000000001E-2</v>
      </c>
      <c r="O31" s="418"/>
    </row>
    <row r="32" spans="1:15" s="417" customFormat="1" ht="30" customHeight="1" x14ac:dyDescent="0.35">
      <c r="A32" s="308">
        <v>44444</v>
      </c>
      <c r="B32" s="307" t="s">
        <v>64</v>
      </c>
      <c r="C32" s="309">
        <v>971559166323</v>
      </c>
      <c r="D32" s="310">
        <v>32928</v>
      </c>
      <c r="E32" s="307" t="s">
        <v>68</v>
      </c>
      <c r="F32" s="307" t="s">
        <v>69</v>
      </c>
      <c r="G32" s="311" t="s">
        <v>70</v>
      </c>
      <c r="H32" s="307" t="s">
        <v>32</v>
      </c>
      <c r="I32" s="307"/>
      <c r="J32" s="307">
        <v>1</v>
      </c>
      <c r="K32" s="307">
        <v>40</v>
      </c>
      <c r="L32" s="307">
        <v>40</v>
      </c>
      <c r="M32" s="307">
        <v>40</v>
      </c>
      <c r="N32" s="343">
        <f t="shared" si="0"/>
        <v>6.4000000000000001E-2</v>
      </c>
      <c r="O32" s="418"/>
    </row>
    <row r="33" spans="1:15" s="417" customFormat="1" ht="30" customHeight="1" x14ac:dyDescent="0.35">
      <c r="A33" s="308">
        <v>44444</v>
      </c>
      <c r="B33" s="307" t="s">
        <v>74</v>
      </c>
      <c r="C33" s="309">
        <v>971526548786</v>
      </c>
      <c r="D33" s="310">
        <v>32931</v>
      </c>
      <c r="E33" s="307" t="s">
        <v>75</v>
      </c>
      <c r="F33" s="307" t="s">
        <v>76</v>
      </c>
      <c r="G33" s="311" t="s">
        <v>77</v>
      </c>
      <c r="H33" s="307" t="s">
        <v>30</v>
      </c>
      <c r="I33" s="307">
        <v>180</v>
      </c>
      <c r="J33" s="307">
        <v>1</v>
      </c>
      <c r="K33" s="307">
        <v>56</v>
      </c>
      <c r="L33" s="307">
        <v>56</v>
      </c>
      <c r="M33" s="307">
        <v>80</v>
      </c>
      <c r="N33" s="343">
        <f t="shared" si="0"/>
        <v>0.25087999999999999</v>
      </c>
      <c r="O33" s="418"/>
    </row>
    <row r="34" spans="1:15" s="417" customFormat="1" ht="30" customHeight="1" x14ac:dyDescent="0.35">
      <c r="A34" s="308">
        <v>44445</v>
      </c>
      <c r="B34" s="307" t="s">
        <v>78</v>
      </c>
      <c r="C34" s="309">
        <v>971564534960</v>
      </c>
      <c r="D34" s="310">
        <v>32932</v>
      </c>
      <c r="E34" s="307" t="s">
        <v>79</v>
      </c>
      <c r="F34" s="307" t="s">
        <v>80</v>
      </c>
      <c r="G34" s="311" t="s">
        <v>81</v>
      </c>
      <c r="H34" s="307" t="s">
        <v>32</v>
      </c>
      <c r="I34" s="307">
        <v>295</v>
      </c>
      <c r="J34" s="307">
        <v>1</v>
      </c>
      <c r="K34" s="307">
        <v>58</v>
      </c>
      <c r="L34" s="307">
        <v>58</v>
      </c>
      <c r="M34" s="307">
        <v>92</v>
      </c>
      <c r="N34" s="343">
        <f t="shared" si="0"/>
        <v>0.30948799999999999</v>
      </c>
      <c r="O34" s="418"/>
    </row>
    <row r="35" spans="1:15" s="417" customFormat="1" ht="30" customHeight="1" x14ac:dyDescent="0.35">
      <c r="A35" s="308">
        <v>44445</v>
      </c>
      <c r="B35" s="307" t="s">
        <v>82</v>
      </c>
      <c r="C35" s="309">
        <v>97155989518</v>
      </c>
      <c r="D35" s="310">
        <v>32934</v>
      </c>
      <c r="E35" s="307" t="s">
        <v>83</v>
      </c>
      <c r="F35" s="307" t="s">
        <v>84</v>
      </c>
      <c r="G35" s="311" t="s">
        <v>85</v>
      </c>
      <c r="H35" s="307" t="s">
        <v>32</v>
      </c>
      <c r="I35" s="307">
        <v>350</v>
      </c>
      <c r="J35" s="307">
        <v>1</v>
      </c>
      <c r="K35" s="307">
        <v>58</v>
      </c>
      <c r="L35" s="307">
        <v>58</v>
      </c>
      <c r="M35" s="307">
        <v>92</v>
      </c>
      <c r="N35" s="343">
        <f t="shared" si="0"/>
        <v>0.30948799999999999</v>
      </c>
      <c r="O35" s="419" t="s">
        <v>487</v>
      </c>
    </row>
    <row r="36" spans="1:15" s="417" customFormat="1" ht="30" customHeight="1" x14ac:dyDescent="0.35">
      <c r="A36" s="308">
        <v>44446</v>
      </c>
      <c r="B36" s="307" t="s">
        <v>89</v>
      </c>
      <c r="C36" s="309">
        <v>971529972236</v>
      </c>
      <c r="D36" s="310">
        <v>32941</v>
      </c>
      <c r="E36" s="307" t="s">
        <v>90</v>
      </c>
      <c r="F36" s="307" t="s">
        <v>91</v>
      </c>
      <c r="G36" s="311" t="s">
        <v>92</v>
      </c>
      <c r="H36" s="307" t="s">
        <v>31</v>
      </c>
      <c r="I36" s="307">
        <v>290</v>
      </c>
      <c r="J36" s="307">
        <v>1</v>
      </c>
      <c r="K36" s="307">
        <v>58</v>
      </c>
      <c r="L36" s="307">
        <v>58</v>
      </c>
      <c r="M36" s="307">
        <v>92</v>
      </c>
      <c r="N36" s="343">
        <f t="shared" si="0"/>
        <v>0.30948799999999999</v>
      </c>
      <c r="O36" s="418"/>
    </row>
    <row r="37" spans="1:15" s="417" customFormat="1" ht="30" customHeight="1" x14ac:dyDescent="0.35">
      <c r="A37" s="308">
        <v>44446</v>
      </c>
      <c r="B37" s="307" t="s">
        <v>93</v>
      </c>
      <c r="C37" s="309">
        <v>971526601624</v>
      </c>
      <c r="D37" s="310">
        <v>32942</v>
      </c>
      <c r="E37" s="307" t="s">
        <v>94</v>
      </c>
      <c r="F37" s="307" t="s">
        <v>95</v>
      </c>
      <c r="G37" s="311" t="s">
        <v>96</v>
      </c>
      <c r="H37" s="307" t="s">
        <v>30</v>
      </c>
      <c r="I37" s="307">
        <v>245</v>
      </c>
      <c r="J37" s="307">
        <v>1</v>
      </c>
      <c r="K37" s="307">
        <v>58</v>
      </c>
      <c r="L37" s="307">
        <v>58</v>
      </c>
      <c r="M37" s="307">
        <v>92</v>
      </c>
      <c r="N37" s="343">
        <f t="shared" si="0"/>
        <v>0.30948799999999999</v>
      </c>
      <c r="O37" s="418"/>
    </row>
    <row r="38" spans="1:15" s="274" customFormat="1" ht="30" customHeight="1" x14ac:dyDescent="0.35">
      <c r="A38" s="308">
        <v>44447</v>
      </c>
      <c r="B38" s="307" t="s">
        <v>97</v>
      </c>
      <c r="C38" s="309">
        <v>971501796905</v>
      </c>
      <c r="D38" s="310">
        <v>32943</v>
      </c>
      <c r="E38" s="307" t="s">
        <v>98</v>
      </c>
      <c r="F38" s="307" t="s">
        <v>99</v>
      </c>
      <c r="G38" s="311" t="s">
        <v>100</v>
      </c>
      <c r="H38" s="307" t="s">
        <v>59</v>
      </c>
      <c r="I38" s="307">
        <v>235</v>
      </c>
      <c r="J38" s="307">
        <v>1</v>
      </c>
      <c r="K38" s="307">
        <v>58</v>
      </c>
      <c r="L38" s="307">
        <v>58</v>
      </c>
      <c r="M38" s="307">
        <v>92</v>
      </c>
      <c r="N38" s="343">
        <f t="shared" si="0"/>
        <v>0.30948799999999999</v>
      </c>
      <c r="O38" s="280"/>
    </row>
    <row r="39" spans="1:15" s="274" customFormat="1" ht="30" customHeight="1" x14ac:dyDescent="0.35">
      <c r="A39" s="308">
        <v>44447</v>
      </c>
      <c r="B39" s="307" t="s">
        <v>101</v>
      </c>
      <c r="C39" s="309">
        <v>971565422675</v>
      </c>
      <c r="D39" s="310">
        <v>32946</v>
      </c>
      <c r="E39" s="307" t="s">
        <v>102</v>
      </c>
      <c r="F39" s="307" t="s">
        <v>103</v>
      </c>
      <c r="G39" s="334" t="s">
        <v>104</v>
      </c>
      <c r="H39" s="307" t="s">
        <v>32</v>
      </c>
      <c r="I39" s="307">
        <v>140</v>
      </c>
      <c r="J39" s="307">
        <v>1</v>
      </c>
      <c r="K39" s="307">
        <v>46</v>
      </c>
      <c r="L39" s="307">
        <v>46</v>
      </c>
      <c r="M39" s="307">
        <v>72</v>
      </c>
      <c r="N39" s="343">
        <f t="shared" si="0"/>
        <v>0.15235199999999999</v>
      </c>
      <c r="O39" s="280"/>
    </row>
    <row r="40" spans="1:15" s="274" customFormat="1" ht="30" customHeight="1" x14ac:dyDescent="0.35">
      <c r="A40" s="308">
        <v>44447</v>
      </c>
      <c r="B40" s="307" t="s">
        <v>105</v>
      </c>
      <c r="C40" s="309">
        <v>971503316828</v>
      </c>
      <c r="D40" s="310">
        <v>32948</v>
      </c>
      <c r="E40" s="307" t="s">
        <v>106</v>
      </c>
      <c r="F40" s="307" t="s">
        <v>107</v>
      </c>
      <c r="G40" s="311" t="s">
        <v>108</v>
      </c>
      <c r="H40" s="307" t="s">
        <v>59</v>
      </c>
      <c r="I40" s="307" t="s">
        <v>37</v>
      </c>
      <c r="J40" s="307">
        <v>1</v>
      </c>
      <c r="K40" s="307">
        <v>46</v>
      </c>
      <c r="L40" s="307">
        <v>46</v>
      </c>
      <c r="M40" s="307">
        <v>72</v>
      </c>
      <c r="N40" s="343">
        <f t="shared" si="0"/>
        <v>0.15235199999999999</v>
      </c>
      <c r="O40" s="280"/>
    </row>
    <row r="41" spans="1:15" s="417" customFormat="1" ht="30" customHeight="1" x14ac:dyDescent="0.35">
      <c r="A41" s="308">
        <v>44447</v>
      </c>
      <c r="B41" s="307" t="s">
        <v>109</v>
      </c>
      <c r="C41" s="309">
        <v>971504162520</v>
      </c>
      <c r="D41" s="310">
        <v>32949</v>
      </c>
      <c r="E41" s="307" t="s">
        <v>110</v>
      </c>
      <c r="F41" s="307" t="s">
        <v>111</v>
      </c>
      <c r="G41" s="311" t="s">
        <v>112</v>
      </c>
      <c r="H41" s="307" t="s">
        <v>59</v>
      </c>
      <c r="I41" s="307">
        <v>220</v>
      </c>
      <c r="J41" s="307">
        <v>1</v>
      </c>
      <c r="K41" s="307">
        <v>56</v>
      </c>
      <c r="L41" s="307">
        <v>56</v>
      </c>
      <c r="M41" s="307">
        <v>80</v>
      </c>
      <c r="N41" s="343">
        <f t="shared" ref="N41:N72" si="1">K41*L41*M41/1000000</f>
        <v>0.25087999999999999</v>
      </c>
      <c r="O41" s="418"/>
    </row>
    <row r="42" spans="1:15" s="274" customFormat="1" ht="30" customHeight="1" x14ac:dyDescent="0.35">
      <c r="A42" s="308">
        <v>44439</v>
      </c>
      <c r="B42" s="307" t="s">
        <v>33</v>
      </c>
      <c r="C42" s="309">
        <v>971544098009</v>
      </c>
      <c r="D42" s="310">
        <v>32990</v>
      </c>
      <c r="E42" s="307" t="s">
        <v>34</v>
      </c>
      <c r="F42" s="307" t="s">
        <v>35</v>
      </c>
      <c r="G42" s="311" t="s">
        <v>36</v>
      </c>
      <c r="H42" s="307" t="s">
        <v>32</v>
      </c>
      <c r="I42" s="307" t="s">
        <v>37</v>
      </c>
      <c r="J42" s="307">
        <v>1</v>
      </c>
      <c r="K42" s="307">
        <v>40</v>
      </c>
      <c r="L42" s="307">
        <v>40</v>
      </c>
      <c r="M42" s="307">
        <v>40</v>
      </c>
      <c r="N42" s="343">
        <f t="shared" si="1"/>
        <v>6.4000000000000001E-2</v>
      </c>
      <c r="O42" s="280"/>
    </row>
    <row r="43" spans="1:15" s="274" customFormat="1" ht="30" customHeight="1" x14ac:dyDescent="0.35">
      <c r="A43" s="345">
        <v>44441</v>
      </c>
      <c r="B43" s="335" t="s">
        <v>238</v>
      </c>
      <c r="C43" s="336">
        <v>9715271715497</v>
      </c>
      <c r="D43" s="369">
        <v>33117</v>
      </c>
      <c r="E43" s="335" t="s">
        <v>239</v>
      </c>
      <c r="F43" s="335" t="s">
        <v>240</v>
      </c>
      <c r="G43" s="337" t="s">
        <v>241</v>
      </c>
      <c r="H43" s="335" t="s">
        <v>59</v>
      </c>
      <c r="I43" s="335"/>
      <c r="J43" s="312">
        <v>1</v>
      </c>
      <c r="K43" s="312">
        <v>40</v>
      </c>
      <c r="L43" s="312">
        <v>40</v>
      </c>
      <c r="M43" s="312">
        <v>40</v>
      </c>
      <c r="N43" s="344">
        <f t="shared" si="1"/>
        <v>6.4000000000000001E-2</v>
      </c>
      <c r="O43" s="36"/>
    </row>
    <row r="44" spans="1:15" s="274" customFormat="1" ht="30" customHeight="1" x14ac:dyDescent="0.35">
      <c r="A44" s="345">
        <v>44443</v>
      </c>
      <c r="B44" s="335" t="s">
        <v>242</v>
      </c>
      <c r="C44" s="336">
        <v>971508598539</v>
      </c>
      <c r="D44" s="369">
        <v>33122</v>
      </c>
      <c r="E44" s="335" t="s">
        <v>243</v>
      </c>
      <c r="F44" s="335" t="s">
        <v>244</v>
      </c>
      <c r="G44" s="337" t="s">
        <v>245</v>
      </c>
      <c r="H44" s="335" t="s">
        <v>31</v>
      </c>
      <c r="I44" s="335"/>
      <c r="J44" s="312">
        <v>1</v>
      </c>
      <c r="K44" s="312">
        <v>40</v>
      </c>
      <c r="L44" s="312">
        <v>40</v>
      </c>
      <c r="M44" s="312">
        <v>40</v>
      </c>
      <c r="N44" s="344">
        <f t="shared" si="1"/>
        <v>6.4000000000000001E-2</v>
      </c>
      <c r="O44" s="36"/>
    </row>
    <row r="45" spans="1:15" s="274" customFormat="1" ht="30" customHeight="1" x14ac:dyDescent="0.35">
      <c r="A45" s="345">
        <v>44443</v>
      </c>
      <c r="B45" s="335" t="s">
        <v>246</v>
      </c>
      <c r="C45" s="336">
        <v>971522783074</v>
      </c>
      <c r="D45" s="369">
        <v>33124</v>
      </c>
      <c r="E45" s="335" t="s">
        <v>247</v>
      </c>
      <c r="F45" s="335" t="s">
        <v>248</v>
      </c>
      <c r="G45" s="337" t="s">
        <v>249</v>
      </c>
      <c r="H45" s="338" t="s">
        <v>32</v>
      </c>
      <c r="I45" s="335"/>
      <c r="J45" s="312">
        <v>1</v>
      </c>
      <c r="K45" s="312">
        <v>40</v>
      </c>
      <c r="L45" s="312">
        <v>40</v>
      </c>
      <c r="M45" s="312">
        <v>40</v>
      </c>
      <c r="N45" s="344">
        <f t="shared" si="1"/>
        <v>6.4000000000000001E-2</v>
      </c>
      <c r="O45" s="36"/>
    </row>
    <row r="46" spans="1:15" s="274" customFormat="1" ht="30" customHeight="1" x14ac:dyDescent="0.35">
      <c r="A46" s="345">
        <v>44443</v>
      </c>
      <c r="B46" s="335" t="s">
        <v>250</v>
      </c>
      <c r="C46" s="336">
        <v>971569144575</v>
      </c>
      <c r="D46" s="369">
        <v>33126</v>
      </c>
      <c r="E46" s="335" t="s">
        <v>1192</v>
      </c>
      <c r="F46" s="335" t="s">
        <v>252</v>
      </c>
      <c r="G46" s="337" t="s">
        <v>1193</v>
      </c>
      <c r="H46" s="335" t="s">
        <v>59</v>
      </c>
      <c r="I46" s="335">
        <v>60</v>
      </c>
      <c r="J46" s="312">
        <v>1</v>
      </c>
      <c r="K46" s="312">
        <v>40</v>
      </c>
      <c r="L46" s="312">
        <v>40</v>
      </c>
      <c r="M46" s="312">
        <v>40</v>
      </c>
      <c r="N46" s="344">
        <f t="shared" si="1"/>
        <v>6.4000000000000001E-2</v>
      </c>
      <c r="O46" s="36"/>
    </row>
    <row r="47" spans="1:15" s="274" customFormat="1" ht="30" customHeight="1" x14ac:dyDescent="0.35">
      <c r="A47" s="345">
        <v>44443</v>
      </c>
      <c r="B47" s="335" t="s">
        <v>254</v>
      </c>
      <c r="C47" s="336">
        <v>971557139696</v>
      </c>
      <c r="D47" s="369">
        <v>33127</v>
      </c>
      <c r="E47" s="335" t="s">
        <v>255</v>
      </c>
      <c r="F47" s="335" t="s">
        <v>256</v>
      </c>
      <c r="G47" s="337" t="s">
        <v>257</v>
      </c>
      <c r="H47" s="335" t="s">
        <v>30</v>
      </c>
      <c r="I47" s="335">
        <v>60</v>
      </c>
      <c r="J47" s="312">
        <v>1</v>
      </c>
      <c r="K47" s="312">
        <v>40</v>
      </c>
      <c r="L47" s="312">
        <v>40</v>
      </c>
      <c r="M47" s="312">
        <v>40</v>
      </c>
      <c r="N47" s="344">
        <f t="shared" si="1"/>
        <v>6.4000000000000001E-2</v>
      </c>
      <c r="O47" s="36"/>
    </row>
    <row r="48" spans="1:15" s="274" customFormat="1" ht="30" customHeight="1" x14ac:dyDescent="0.35">
      <c r="A48" s="345">
        <v>44443</v>
      </c>
      <c r="B48" s="335" t="s">
        <v>258</v>
      </c>
      <c r="C48" s="336">
        <v>971567043402</v>
      </c>
      <c r="D48" s="369">
        <v>33129</v>
      </c>
      <c r="E48" s="335" t="s">
        <v>259</v>
      </c>
      <c r="F48" s="335" t="s">
        <v>260</v>
      </c>
      <c r="G48" s="337" t="s">
        <v>261</v>
      </c>
      <c r="H48" s="335" t="s">
        <v>30</v>
      </c>
      <c r="I48" s="335"/>
      <c r="J48" s="312">
        <v>1</v>
      </c>
      <c r="K48" s="312">
        <v>40</v>
      </c>
      <c r="L48" s="312">
        <v>40</v>
      </c>
      <c r="M48" s="312">
        <v>40</v>
      </c>
      <c r="N48" s="344">
        <f t="shared" si="1"/>
        <v>6.4000000000000001E-2</v>
      </c>
      <c r="O48" s="36"/>
    </row>
    <row r="49" spans="1:15" s="274" customFormat="1" ht="30" customHeight="1" x14ac:dyDescent="0.35">
      <c r="A49" s="345">
        <v>44443</v>
      </c>
      <c r="B49" s="335" t="s">
        <v>258</v>
      </c>
      <c r="C49" s="336">
        <v>971567043402</v>
      </c>
      <c r="D49" s="369">
        <v>33130</v>
      </c>
      <c r="E49" s="335" t="s">
        <v>262</v>
      </c>
      <c r="F49" s="335" t="s">
        <v>263</v>
      </c>
      <c r="G49" s="337" t="s">
        <v>264</v>
      </c>
      <c r="H49" s="335" t="s">
        <v>32</v>
      </c>
      <c r="I49" s="335" t="s">
        <v>37</v>
      </c>
      <c r="J49" s="312">
        <v>1</v>
      </c>
      <c r="K49" s="312">
        <v>40</v>
      </c>
      <c r="L49" s="312">
        <v>40</v>
      </c>
      <c r="M49" s="312">
        <v>40</v>
      </c>
      <c r="N49" s="344">
        <f t="shared" si="1"/>
        <v>6.4000000000000001E-2</v>
      </c>
      <c r="O49" s="36"/>
    </row>
    <row r="50" spans="1:15" s="417" customFormat="1" ht="30" customHeight="1" x14ac:dyDescent="0.35">
      <c r="A50" s="420">
        <v>44445</v>
      </c>
      <c r="B50" s="335" t="s">
        <v>265</v>
      </c>
      <c r="C50" s="336">
        <v>971526062958</v>
      </c>
      <c r="D50" s="369">
        <v>33139</v>
      </c>
      <c r="E50" s="335" t="s">
        <v>266</v>
      </c>
      <c r="F50" s="335" t="s">
        <v>267</v>
      </c>
      <c r="G50" s="337" t="s">
        <v>268</v>
      </c>
      <c r="H50" s="335" t="s">
        <v>30</v>
      </c>
      <c r="I50" s="335">
        <v>245</v>
      </c>
      <c r="J50" s="335">
        <v>1</v>
      </c>
      <c r="K50" s="335">
        <v>40</v>
      </c>
      <c r="L50" s="335">
        <v>40</v>
      </c>
      <c r="M50" s="335">
        <v>40</v>
      </c>
      <c r="N50" s="344">
        <f t="shared" si="1"/>
        <v>6.4000000000000001E-2</v>
      </c>
      <c r="O50" s="421"/>
    </row>
    <row r="51" spans="1:15" s="417" customFormat="1" ht="30" customHeight="1" x14ac:dyDescent="0.35">
      <c r="A51" s="420">
        <v>44446</v>
      </c>
      <c r="B51" s="335" t="s">
        <v>269</v>
      </c>
      <c r="C51" s="336">
        <v>971527113303</v>
      </c>
      <c r="D51" s="369">
        <v>33143</v>
      </c>
      <c r="E51" s="335" t="s">
        <v>270</v>
      </c>
      <c r="F51" s="335" t="s">
        <v>271</v>
      </c>
      <c r="G51" s="337" t="s">
        <v>272</v>
      </c>
      <c r="H51" s="335" t="s">
        <v>30</v>
      </c>
      <c r="I51" s="335">
        <v>220</v>
      </c>
      <c r="J51" s="335">
        <v>1</v>
      </c>
      <c r="K51" s="335">
        <v>56</v>
      </c>
      <c r="L51" s="335">
        <v>56</v>
      </c>
      <c r="M51" s="335">
        <v>80</v>
      </c>
      <c r="N51" s="344">
        <f t="shared" si="1"/>
        <v>0.25087999999999999</v>
      </c>
      <c r="O51" s="421"/>
    </row>
    <row r="52" spans="1:15" s="417" customFormat="1" ht="30" customHeight="1" x14ac:dyDescent="0.35">
      <c r="A52" s="420">
        <v>44446</v>
      </c>
      <c r="B52" s="335" t="s">
        <v>274</v>
      </c>
      <c r="C52" s="336">
        <v>971561092107</v>
      </c>
      <c r="D52" s="369">
        <v>33146</v>
      </c>
      <c r="E52" s="335" t="s">
        <v>275</v>
      </c>
      <c r="F52" s="335" t="s">
        <v>276</v>
      </c>
      <c r="G52" s="337" t="s">
        <v>277</v>
      </c>
      <c r="H52" s="335" t="s">
        <v>32</v>
      </c>
      <c r="I52" s="335"/>
      <c r="J52" s="335">
        <v>1</v>
      </c>
      <c r="K52" s="335">
        <v>40</v>
      </c>
      <c r="L52" s="335">
        <v>40</v>
      </c>
      <c r="M52" s="335">
        <v>40</v>
      </c>
      <c r="N52" s="344">
        <f t="shared" si="1"/>
        <v>6.4000000000000001E-2</v>
      </c>
      <c r="O52" s="421"/>
    </row>
    <row r="53" spans="1:15" s="417" customFormat="1" ht="30" customHeight="1" x14ac:dyDescent="0.35">
      <c r="A53" s="416">
        <v>44442</v>
      </c>
      <c r="B53" s="64" t="s">
        <v>371</v>
      </c>
      <c r="C53" s="65">
        <v>971564091252</v>
      </c>
      <c r="D53" s="306">
        <v>33152</v>
      </c>
      <c r="E53" s="64" t="s">
        <v>372</v>
      </c>
      <c r="F53" s="64" t="s">
        <v>373</v>
      </c>
      <c r="G53" s="67" t="s">
        <v>374</v>
      </c>
      <c r="H53" s="64" t="s">
        <v>31</v>
      </c>
      <c r="I53" s="64"/>
      <c r="J53" s="64">
        <v>1</v>
      </c>
      <c r="K53" s="64">
        <v>40</v>
      </c>
      <c r="L53" s="64">
        <v>40</v>
      </c>
      <c r="M53" s="64">
        <v>40</v>
      </c>
      <c r="N53" s="339">
        <f t="shared" si="1"/>
        <v>6.4000000000000001E-2</v>
      </c>
      <c r="O53" s="3"/>
    </row>
    <row r="54" spans="1:15" s="417" customFormat="1" ht="30" customHeight="1" x14ac:dyDescent="0.35">
      <c r="A54" s="416">
        <v>44442</v>
      </c>
      <c r="B54" s="64" t="s">
        <v>375</v>
      </c>
      <c r="C54" s="65">
        <v>971507129947</v>
      </c>
      <c r="D54" s="306">
        <v>33153</v>
      </c>
      <c r="E54" s="64" t="s">
        <v>376</v>
      </c>
      <c r="F54" s="64" t="s">
        <v>377</v>
      </c>
      <c r="G54" s="67" t="s">
        <v>378</v>
      </c>
      <c r="H54" s="64" t="s">
        <v>30</v>
      </c>
      <c r="I54" s="64"/>
      <c r="J54" s="64">
        <v>1</v>
      </c>
      <c r="K54" s="64">
        <v>40</v>
      </c>
      <c r="L54" s="64">
        <v>40</v>
      </c>
      <c r="M54" s="64">
        <v>40</v>
      </c>
      <c r="N54" s="339">
        <f t="shared" si="1"/>
        <v>6.4000000000000001E-2</v>
      </c>
      <c r="O54" s="3"/>
    </row>
    <row r="55" spans="1:15" s="417" customFormat="1" ht="30" customHeight="1" x14ac:dyDescent="0.35">
      <c r="A55" s="416">
        <v>44444</v>
      </c>
      <c r="B55" s="64" t="s">
        <v>383</v>
      </c>
      <c r="C55" s="65">
        <v>971552617895</v>
      </c>
      <c r="D55" s="306">
        <v>33159</v>
      </c>
      <c r="E55" s="64" t="s">
        <v>384</v>
      </c>
      <c r="F55" s="64" t="s">
        <v>385</v>
      </c>
      <c r="G55" s="67" t="s">
        <v>228</v>
      </c>
      <c r="H55" s="64" t="s">
        <v>30</v>
      </c>
      <c r="I55" s="64" t="s">
        <v>386</v>
      </c>
      <c r="J55" s="64">
        <v>1</v>
      </c>
      <c r="K55" s="64">
        <v>40</v>
      </c>
      <c r="L55" s="64">
        <v>40</v>
      </c>
      <c r="M55" s="64">
        <v>40</v>
      </c>
      <c r="N55" s="339">
        <f t="shared" si="1"/>
        <v>6.4000000000000001E-2</v>
      </c>
      <c r="O55" s="3"/>
    </row>
    <row r="56" spans="1:15" s="417" customFormat="1" ht="30" customHeight="1" x14ac:dyDescent="0.35">
      <c r="A56" s="416">
        <v>44445</v>
      </c>
      <c r="B56" s="64" t="s">
        <v>387</v>
      </c>
      <c r="C56" s="65">
        <v>971544074356</v>
      </c>
      <c r="D56" s="306">
        <v>33161</v>
      </c>
      <c r="E56" s="64" t="s">
        <v>388</v>
      </c>
      <c r="F56" s="64" t="s">
        <v>389</v>
      </c>
      <c r="G56" s="67" t="s">
        <v>390</v>
      </c>
      <c r="H56" s="64" t="s">
        <v>30</v>
      </c>
      <c r="I56" s="64"/>
      <c r="J56" s="64">
        <v>1</v>
      </c>
      <c r="K56" s="64">
        <v>40</v>
      </c>
      <c r="L56" s="64">
        <v>40</v>
      </c>
      <c r="M56" s="64">
        <v>40</v>
      </c>
      <c r="N56" s="339">
        <f t="shared" si="1"/>
        <v>6.4000000000000001E-2</v>
      </c>
      <c r="O56" s="3"/>
    </row>
    <row r="57" spans="1:15" s="274" customFormat="1" ht="30" customHeight="1" x14ac:dyDescent="0.35">
      <c r="A57" s="305">
        <v>44446</v>
      </c>
      <c r="B57" s="64" t="s">
        <v>383</v>
      </c>
      <c r="C57" s="65">
        <v>971551617895</v>
      </c>
      <c r="D57" s="306">
        <v>33169</v>
      </c>
      <c r="E57" s="64" t="s">
        <v>384</v>
      </c>
      <c r="F57" s="64" t="s">
        <v>391</v>
      </c>
      <c r="G57" s="67" t="s">
        <v>392</v>
      </c>
      <c r="H57" s="64" t="s">
        <v>30</v>
      </c>
      <c r="I57" s="64">
        <v>520</v>
      </c>
      <c r="J57" s="68">
        <v>1</v>
      </c>
      <c r="K57" s="68">
        <v>40</v>
      </c>
      <c r="L57" s="68">
        <v>70</v>
      </c>
      <c r="M57" s="68">
        <v>148</v>
      </c>
      <c r="N57" s="339">
        <f t="shared" si="1"/>
        <v>0.41439999999999999</v>
      </c>
      <c r="O57" s="278" t="s">
        <v>393</v>
      </c>
    </row>
    <row r="58" spans="1:15" s="417" customFormat="1" ht="30" customHeight="1" x14ac:dyDescent="0.35">
      <c r="A58" s="416">
        <v>44447</v>
      </c>
      <c r="B58" s="64" t="s">
        <v>397</v>
      </c>
      <c r="C58" s="65">
        <v>971502243821</v>
      </c>
      <c r="D58" s="306">
        <v>33178</v>
      </c>
      <c r="E58" s="64" t="s">
        <v>398</v>
      </c>
      <c r="F58" s="64" t="s">
        <v>399</v>
      </c>
      <c r="G58" s="67" t="s">
        <v>400</v>
      </c>
      <c r="H58" s="64" t="s">
        <v>30</v>
      </c>
      <c r="I58" s="64"/>
      <c r="J58" s="64">
        <v>1</v>
      </c>
      <c r="K58" s="64">
        <v>58</v>
      </c>
      <c r="L58" s="64">
        <v>58</v>
      </c>
      <c r="M58" s="64">
        <v>92</v>
      </c>
      <c r="N58" s="339">
        <f t="shared" si="1"/>
        <v>0.30948799999999999</v>
      </c>
      <c r="O58" s="3"/>
    </row>
    <row r="59" spans="1:15" s="274" customFormat="1" ht="30" customHeight="1" x14ac:dyDescent="0.35">
      <c r="A59" s="305">
        <v>44448</v>
      </c>
      <c r="B59" s="64" t="s">
        <v>401</v>
      </c>
      <c r="C59" s="65">
        <v>971569630592</v>
      </c>
      <c r="D59" s="306">
        <v>33180</v>
      </c>
      <c r="E59" s="64" t="s">
        <v>402</v>
      </c>
      <c r="F59" s="64" t="s">
        <v>403</v>
      </c>
      <c r="G59" s="67" t="s">
        <v>404</v>
      </c>
      <c r="H59" s="64" t="s">
        <v>32</v>
      </c>
      <c r="I59" s="64">
        <v>320</v>
      </c>
      <c r="J59" s="68">
        <v>1</v>
      </c>
      <c r="K59" s="68">
        <v>51</v>
      </c>
      <c r="L59" s="68">
        <v>51</v>
      </c>
      <c r="M59" s="68">
        <v>76</v>
      </c>
      <c r="N59" s="339">
        <f t="shared" si="1"/>
        <v>0.19767599999999999</v>
      </c>
      <c r="O59" s="278"/>
    </row>
    <row r="60" spans="1:15" s="274" customFormat="1" ht="30" customHeight="1" x14ac:dyDescent="0.35">
      <c r="A60" s="305">
        <v>44448</v>
      </c>
      <c r="B60" s="64" t="s">
        <v>401</v>
      </c>
      <c r="C60" s="65">
        <v>971569630592</v>
      </c>
      <c r="D60" s="306">
        <v>33180</v>
      </c>
      <c r="E60" s="64" t="s">
        <v>402</v>
      </c>
      <c r="F60" s="64" t="s">
        <v>403</v>
      </c>
      <c r="G60" s="67" t="s">
        <v>404</v>
      </c>
      <c r="H60" s="64" t="s">
        <v>32</v>
      </c>
      <c r="I60" s="64"/>
      <c r="J60" s="68">
        <v>1</v>
      </c>
      <c r="K60" s="68">
        <v>51</v>
      </c>
      <c r="L60" s="68">
        <v>51</v>
      </c>
      <c r="M60" s="68">
        <v>76</v>
      </c>
      <c r="N60" s="339">
        <f t="shared" si="1"/>
        <v>0.19767599999999999</v>
      </c>
      <c r="O60" s="278"/>
    </row>
    <row r="61" spans="1:15" s="274" customFormat="1" ht="30" customHeight="1" x14ac:dyDescent="0.35">
      <c r="A61" s="305">
        <v>44448</v>
      </c>
      <c r="B61" s="64" t="s">
        <v>405</v>
      </c>
      <c r="C61" s="65">
        <v>971561284081</v>
      </c>
      <c r="D61" s="306">
        <v>33182</v>
      </c>
      <c r="E61" s="64" t="s">
        <v>406</v>
      </c>
      <c r="F61" s="64" t="s">
        <v>407</v>
      </c>
      <c r="G61" s="67" t="s">
        <v>408</v>
      </c>
      <c r="H61" s="64" t="s">
        <v>30</v>
      </c>
      <c r="I61" s="64" t="s">
        <v>37</v>
      </c>
      <c r="J61" s="68">
        <v>1</v>
      </c>
      <c r="K61" s="68">
        <v>40</v>
      </c>
      <c r="L61" s="68">
        <v>40</v>
      </c>
      <c r="M61" s="68">
        <v>40</v>
      </c>
      <c r="N61" s="339">
        <f t="shared" si="1"/>
        <v>6.4000000000000001E-2</v>
      </c>
      <c r="O61" s="278"/>
    </row>
    <row r="62" spans="1:15" s="417" customFormat="1" ht="30" customHeight="1" x14ac:dyDescent="0.35">
      <c r="A62" s="416">
        <v>44449</v>
      </c>
      <c r="B62" s="64" t="s">
        <v>409</v>
      </c>
      <c r="C62" s="65">
        <v>971566591397</v>
      </c>
      <c r="D62" s="306">
        <v>33183</v>
      </c>
      <c r="E62" s="64" t="s">
        <v>410</v>
      </c>
      <c r="F62" s="64" t="s">
        <v>411</v>
      </c>
      <c r="G62" s="67" t="s">
        <v>412</v>
      </c>
      <c r="H62" s="64" t="s">
        <v>30</v>
      </c>
      <c r="I62" s="64"/>
      <c r="J62" s="64">
        <v>1</v>
      </c>
      <c r="K62" s="64">
        <v>40</v>
      </c>
      <c r="L62" s="64">
        <v>40</v>
      </c>
      <c r="M62" s="64">
        <v>40</v>
      </c>
      <c r="N62" s="339">
        <f t="shared" si="1"/>
        <v>6.4000000000000001E-2</v>
      </c>
      <c r="O62" s="3"/>
    </row>
    <row r="63" spans="1:15" s="274" customFormat="1" ht="30" customHeight="1" x14ac:dyDescent="0.35">
      <c r="A63" s="305">
        <v>44449</v>
      </c>
      <c r="B63" s="64" t="s">
        <v>413</v>
      </c>
      <c r="C63" s="65">
        <v>971545625792</v>
      </c>
      <c r="D63" s="306">
        <v>33184</v>
      </c>
      <c r="E63" s="64" t="s">
        <v>414</v>
      </c>
      <c r="F63" s="64" t="s">
        <v>415</v>
      </c>
      <c r="G63" s="67" t="s">
        <v>416</v>
      </c>
      <c r="H63" s="64" t="s">
        <v>30</v>
      </c>
      <c r="I63" s="64">
        <v>70</v>
      </c>
      <c r="J63" s="68">
        <v>1</v>
      </c>
      <c r="K63" s="68">
        <v>40</v>
      </c>
      <c r="L63" s="68">
        <v>40</v>
      </c>
      <c r="M63" s="68">
        <v>40</v>
      </c>
      <c r="N63" s="339">
        <f t="shared" si="1"/>
        <v>6.4000000000000001E-2</v>
      </c>
      <c r="O63" s="278"/>
    </row>
    <row r="64" spans="1:15" s="417" customFormat="1" ht="26.25" x14ac:dyDescent="0.35">
      <c r="A64" s="416">
        <v>44449</v>
      </c>
      <c r="B64" s="64" t="s">
        <v>417</v>
      </c>
      <c r="C64" s="65">
        <v>971569253120</v>
      </c>
      <c r="D64" s="306">
        <v>33187</v>
      </c>
      <c r="E64" s="64" t="s">
        <v>418</v>
      </c>
      <c r="F64" s="64" t="s">
        <v>419</v>
      </c>
      <c r="G64" s="67" t="s">
        <v>420</v>
      </c>
      <c r="H64" s="64" t="s">
        <v>30</v>
      </c>
      <c r="I64" s="64"/>
      <c r="J64" s="64">
        <v>1</v>
      </c>
      <c r="K64" s="64">
        <v>40</v>
      </c>
      <c r="L64" s="64">
        <v>40</v>
      </c>
      <c r="M64" s="64">
        <v>40</v>
      </c>
      <c r="N64" s="339">
        <f t="shared" si="1"/>
        <v>6.4000000000000001E-2</v>
      </c>
      <c r="O64" s="3"/>
    </row>
    <row r="65" spans="1:15" s="274" customFormat="1" ht="30" customHeight="1" x14ac:dyDescent="0.35">
      <c r="A65" s="305">
        <v>44449</v>
      </c>
      <c r="B65" s="64" t="s">
        <v>421</v>
      </c>
      <c r="C65" s="65">
        <v>971561245625</v>
      </c>
      <c r="D65" s="306">
        <v>33190</v>
      </c>
      <c r="E65" s="64" t="s">
        <v>422</v>
      </c>
      <c r="F65" s="64" t="s">
        <v>423</v>
      </c>
      <c r="G65" s="67" t="s">
        <v>424</v>
      </c>
      <c r="H65" s="64" t="s">
        <v>30</v>
      </c>
      <c r="I65" s="64" t="s">
        <v>37</v>
      </c>
      <c r="J65" s="68">
        <v>1</v>
      </c>
      <c r="K65" s="68">
        <v>40</v>
      </c>
      <c r="L65" s="68">
        <v>40</v>
      </c>
      <c r="M65" s="68">
        <v>40</v>
      </c>
      <c r="N65" s="339">
        <f t="shared" si="1"/>
        <v>6.4000000000000001E-2</v>
      </c>
      <c r="O65" s="278"/>
    </row>
    <row r="66" spans="1:15" s="274" customFormat="1" ht="30" customHeight="1" x14ac:dyDescent="0.35">
      <c r="A66" s="305">
        <v>44449</v>
      </c>
      <c r="B66" s="64" t="s">
        <v>421</v>
      </c>
      <c r="C66" s="65">
        <v>971561245625</v>
      </c>
      <c r="D66" s="306">
        <v>33191</v>
      </c>
      <c r="E66" s="64" t="s">
        <v>425</v>
      </c>
      <c r="F66" s="64" t="s">
        <v>426</v>
      </c>
      <c r="G66" s="67" t="s">
        <v>427</v>
      </c>
      <c r="H66" s="64" t="s">
        <v>30</v>
      </c>
      <c r="I66" s="64">
        <v>180</v>
      </c>
      <c r="J66" s="68">
        <v>1</v>
      </c>
      <c r="K66" s="68">
        <v>56</v>
      </c>
      <c r="L66" s="68">
        <v>56</v>
      </c>
      <c r="M66" s="68">
        <v>80</v>
      </c>
      <c r="N66" s="339">
        <f t="shared" si="1"/>
        <v>0.25087999999999999</v>
      </c>
      <c r="O66" s="278"/>
    </row>
    <row r="67" spans="1:15" s="417" customFormat="1" ht="30" customHeight="1" x14ac:dyDescent="0.35">
      <c r="A67" s="416">
        <v>44452</v>
      </c>
      <c r="B67" s="64" t="s">
        <v>428</v>
      </c>
      <c r="C67" s="65">
        <v>971502548074</v>
      </c>
      <c r="D67" s="306">
        <v>33201</v>
      </c>
      <c r="E67" s="64" t="s">
        <v>429</v>
      </c>
      <c r="F67" s="64" t="s">
        <v>430</v>
      </c>
      <c r="G67" s="67" t="s">
        <v>431</v>
      </c>
      <c r="H67" s="64" t="s">
        <v>30</v>
      </c>
      <c r="I67" s="64"/>
      <c r="J67" s="64">
        <v>1</v>
      </c>
      <c r="K67" s="64">
        <v>40</v>
      </c>
      <c r="L67" s="64">
        <v>40</v>
      </c>
      <c r="M67" s="64">
        <v>40</v>
      </c>
      <c r="N67" s="339">
        <f t="shared" si="1"/>
        <v>6.4000000000000001E-2</v>
      </c>
      <c r="O67" s="3"/>
    </row>
    <row r="68" spans="1:15" s="274" customFormat="1" ht="30" customHeight="1" x14ac:dyDescent="0.35">
      <c r="A68" s="305">
        <v>44458</v>
      </c>
      <c r="B68" s="64" t="s">
        <v>432</v>
      </c>
      <c r="C68" s="65">
        <v>971507286974</v>
      </c>
      <c r="D68" s="306">
        <v>33241</v>
      </c>
      <c r="E68" s="64" t="s">
        <v>433</v>
      </c>
      <c r="F68" s="64" t="s">
        <v>434</v>
      </c>
      <c r="G68" s="67" t="s">
        <v>435</v>
      </c>
      <c r="H68" s="64" t="s">
        <v>183</v>
      </c>
      <c r="I68" s="64">
        <v>230</v>
      </c>
      <c r="J68" s="68">
        <v>1</v>
      </c>
      <c r="K68" s="68">
        <v>56</v>
      </c>
      <c r="L68" s="68">
        <v>56</v>
      </c>
      <c r="M68" s="68">
        <v>80</v>
      </c>
      <c r="N68" s="339">
        <f t="shared" si="1"/>
        <v>0.25087999999999999</v>
      </c>
      <c r="O68" s="278"/>
    </row>
    <row r="69" spans="1:15" s="274" customFormat="1" ht="30" customHeight="1" x14ac:dyDescent="0.35">
      <c r="A69" s="305">
        <v>44458</v>
      </c>
      <c r="B69" s="64" t="s">
        <v>432</v>
      </c>
      <c r="C69" s="65">
        <v>971507286974</v>
      </c>
      <c r="D69" s="306">
        <v>33241</v>
      </c>
      <c r="E69" s="64" t="s">
        <v>433</v>
      </c>
      <c r="F69" s="64" t="s">
        <v>434</v>
      </c>
      <c r="G69" s="67" t="s">
        <v>435</v>
      </c>
      <c r="H69" s="64" t="s">
        <v>183</v>
      </c>
      <c r="I69" s="64"/>
      <c r="J69" s="68">
        <v>1</v>
      </c>
      <c r="K69" s="68">
        <v>40</v>
      </c>
      <c r="L69" s="68">
        <v>40</v>
      </c>
      <c r="M69" s="68">
        <v>40</v>
      </c>
      <c r="N69" s="339">
        <f t="shared" si="1"/>
        <v>6.4000000000000001E-2</v>
      </c>
      <c r="O69" s="278"/>
    </row>
    <row r="70" spans="1:15" s="274" customFormat="1" ht="30" customHeight="1" x14ac:dyDescent="0.35">
      <c r="A70" s="305">
        <v>44458</v>
      </c>
      <c r="B70" s="64" t="s">
        <v>436</v>
      </c>
      <c r="C70" s="65">
        <v>971508367454</v>
      </c>
      <c r="D70" s="306">
        <v>33242</v>
      </c>
      <c r="E70" s="64" t="s">
        <v>437</v>
      </c>
      <c r="F70" s="64" t="s">
        <v>438</v>
      </c>
      <c r="G70" s="67" t="s">
        <v>439</v>
      </c>
      <c r="H70" s="64" t="s">
        <v>30</v>
      </c>
      <c r="I70" s="64">
        <v>220</v>
      </c>
      <c r="J70" s="68">
        <v>1</v>
      </c>
      <c r="K70" s="68">
        <v>56</v>
      </c>
      <c r="L70" s="68">
        <v>56</v>
      </c>
      <c r="M70" s="68">
        <v>80</v>
      </c>
      <c r="N70" s="339">
        <f t="shared" si="1"/>
        <v>0.25087999999999999</v>
      </c>
      <c r="O70" s="278"/>
    </row>
    <row r="71" spans="1:15" s="274" customFormat="1" ht="30" customHeight="1" x14ac:dyDescent="0.35">
      <c r="A71" s="305">
        <v>44458</v>
      </c>
      <c r="B71" s="64" t="s">
        <v>440</v>
      </c>
      <c r="C71" s="65">
        <v>971567268089</v>
      </c>
      <c r="D71" s="306">
        <v>33243</v>
      </c>
      <c r="E71" s="64" t="s">
        <v>441</v>
      </c>
      <c r="F71" s="64" t="s">
        <v>442</v>
      </c>
      <c r="G71" s="67" t="s">
        <v>443</v>
      </c>
      <c r="H71" s="64" t="s">
        <v>30</v>
      </c>
      <c r="I71" s="64">
        <v>280</v>
      </c>
      <c r="J71" s="68">
        <v>1</v>
      </c>
      <c r="K71" s="68">
        <v>51</v>
      </c>
      <c r="L71" s="68">
        <v>51</v>
      </c>
      <c r="M71" s="68">
        <v>76</v>
      </c>
      <c r="N71" s="339">
        <f t="shared" si="1"/>
        <v>0.19767599999999999</v>
      </c>
      <c r="O71" s="278"/>
    </row>
    <row r="72" spans="1:15" s="274" customFormat="1" ht="30" customHeight="1" x14ac:dyDescent="0.35">
      <c r="A72" s="305">
        <v>44458</v>
      </c>
      <c r="B72" s="64" t="s">
        <v>440</v>
      </c>
      <c r="C72" s="65">
        <v>971567268089</v>
      </c>
      <c r="D72" s="306">
        <v>33244</v>
      </c>
      <c r="E72" s="64" t="s">
        <v>444</v>
      </c>
      <c r="F72" s="64" t="s">
        <v>445</v>
      </c>
      <c r="G72" s="67" t="s">
        <v>446</v>
      </c>
      <c r="H72" s="64" t="s">
        <v>30</v>
      </c>
      <c r="I72" s="64" t="s">
        <v>37</v>
      </c>
      <c r="J72" s="68">
        <v>1</v>
      </c>
      <c r="K72" s="68">
        <v>51</v>
      </c>
      <c r="L72" s="68">
        <v>51</v>
      </c>
      <c r="M72" s="68">
        <v>76</v>
      </c>
      <c r="N72" s="339">
        <f t="shared" si="1"/>
        <v>0.19767599999999999</v>
      </c>
      <c r="O72" s="278"/>
    </row>
    <row r="73" spans="1:15" s="274" customFormat="1" ht="30" customHeight="1" x14ac:dyDescent="0.35">
      <c r="A73" s="305">
        <v>44458</v>
      </c>
      <c r="B73" s="64" t="s">
        <v>447</v>
      </c>
      <c r="C73" s="65">
        <v>971509091381</v>
      </c>
      <c r="D73" s="306">
        <v>33245</v>
      </c>
      <c r="E73" s="64" t="s">
        <v>448</v>
      </c>
      <c r="F73" s="64" t="s">
        <v>449</v>
      </c>
      <c r="G73" s="67" t="s">
        <v>450</v>
      </c>
      <c r="H73" s="64" t="s">
        <v>32</v>
      </c>
      <c r="I73" s="64">
        <v>220</v>
      </c>
      <c r="J73" s="68">
        <v>1</v>
      </c>
      <c r="K73" s="68">
        <v>140</v>
      </c>
      <c r="L73" s="68">
        <v>80</v>
      </c>
      <c r="M73" s="68">
        <v>11</v>
      </c>
      <c r="N73" s="339">
        <f t="shared" ref="N73:N104" si="2">K73*L73*M73/1000000</f>
        <v>0.1232</v>
      </c>
      <c r="O73" s="278"/>
    </row>
    <row r="74" spans="1:15" s="274" customFormat="1" ht="30" customHeight="1" x14ac:dyDescent="0.35">
      <c r="A74" s="305">
        <v>44458</v>
      </c>
      <c r="B74" s="64" t="s">
        <v>451</v>
      </c>
      <c r="C74" s="65">
        <v>971505992758</v>
      </c>
      <c r="D74" s="306">
        <v>33246</v>
      </c>
      <c r="E74" s="64" t="s">
        <v>452</v>
      </c>
      <c r="F74" s="64" t="s">
        <v>453</v>
      </c>
      <c r="G74" s="67" t="s">
        <v>454</v>
      </c>
      <c r="H74" s="64" t="s">
        <v>30</v>
      </c>
      <c r="I74" s="64">
        <v>775</v>
      </c>
      <c r="J74" s="68">
        <v>1</v>
      </c>
      <c r="K74" s="68">
        <v>46</v>
      </c>
      <c r="L74" s="68">
        <v>46</v>
      </c>
      <c r="M74" s="68">
        <v>72</v>
      </c>
      <c r="N74" s="339">
        <f t="shared" si="2"/>
        <v>0.15235199999999999</v>
      </c>
      <c r="O74" s="278"/>
    </row>
    <row r="75" spans="1:15" s="274" customFormat="1" ht="30" customHeight="1" x14ac:dyDescent="0.35">
      <c r="A75" s="305">
        <v>44458</v>
      </c>
      <c r="B75" s="64" t="s">
        <v>451</v>
      </c>
      <c r="C75" s="65">
        <v>971505992758</v>
      </c>
      <c r="D75" s="306">
        <v>33246</v>
      </c>
      <c r="E75" s="64" t="s">
        <v>452</v>
      </c>
      <c r="F75" s="64" t="s">
        <v>453</v>
      </c>
      <c r="G75" s="67" t="s">
        <v>454</v>
      </c>
      <c r="H75" s="64" t="s">
        <v>30</v>
      </c>
      <c r="I75" s="64"/>
      <c r="J75" s="68">
        <v>1</v>
      </c>
      <c r="K75" s="68">
        <v>58</v>
      </c>
      <c r="L75" s="68">
        <v>58</v>
      </c>
      <c r="M75" s="68">
        <v>92</v>
      </c>
      <c r="N75" s="339">
        <f t="shared" si="2"/>
        <v>0.30948799999999999</v>
      </c>
      <c r="O75" s="278"/>
    </row>
    <row r="76" spans="1:15" s="274" customFormat="1" ht="30" customHeight="1" x14ac:dyDescent="0.35">
      <c r="A76" s="305">
        <v>44458</v>
      </c>
      <c r="B76" s="64" t="s">
        <v>451</v>
      </c>
      <c r="C76" s="65">
        <v>971505992758</v>
      </c>
      <c r="D76" s="306">
        <v>33246</v>
      </c>
      <c r="E76" s="64" t="s">
        <v>452</v>
      </c>
      <c r="F76" s="64" t="s">
        <v>453</v>
      </c>
      <c r="G76" s="67" t="s">
        <v>454</v>
      </c>
      <c r="H76" s="64" t="s">
        <v>30</v>
      </c>
      <c r="I76" s="64"/>
      <c r="J76" s="68">
        <v>1</v>
      </c>
      <c r="K76" s="68">
        <v>18</v>
      </c>
      <c r="L76" s="68">
        <v>62</v>
      </c>
      <c r="M76" s="68">
        <v>112</v>
      </c>
      <c r="N76" s="339">
        <f t="shared" si="2"/>
        <v>0.12499200000000001</v>
      </c>
      <c r="O76" s="278" t="s">
        <v>455</v>
      </c>
    </row>
    <row r="77" spans="1:15" s="274" customFormat="1" ht="30" customHeight="1" x14ac:dyDescent="0.35">
      <c r="A77" s="305">
        <v>44459</v>
      </c>
      <c r="B77" s="64" t="s">
        <v>456</v>
      </c>
      <c r="C77" s="65">
        <v>971582570692</v>
      </c>
      <c r="D77" s="306">
        <v>33248</v>
      </c>
      <c r="E77" s="64" t="s">
        <v>457</v>
      </c>
      <c r="F77" s="64" t="s">
        <v>458</v>
      </c>
      <c r="G77" s="67" t="s">
        <v>459</v>
      </c>
      <c r="H77" s="64" t="s">
        <v>237</v>
      </c>
      <c r="I77" s="64">
        <v>220</v>
      </c>
      <c r="J77" s="68">
        <v>1</v>
      </c>
      <c r="K77" s="68">
        <v>56</v>
      </c>
      <c r="L77" s="68">
        <v>56</v>
      </c>
      <c r="M77" s="68">
        <v>80</v>
      </c>
      <c r="N77" s="339">
        <f t="shared" si="2"/>
        <v>0.25087999999999999</v>
      </c>
      <c r="O77" s="278"/>
    </row>
    <row r="78" spans="1:15" s="274" customFormat="1" ht="30" customHeight="1" x14ac:dyDescent="0.35">
      <c r="A78" s="305">
        <v>44459</v>
      </c>
      <c r="B78" s="64" t="s">
        <v>456</v>
      </c>
      <c r="C78" s="65">
        <v>971582570692</v>
      </c>
      <c r="D78" s="306">
        <v>33249</v>
      </c>
      <c r="E78" s="64" t="s">
        <v>460</v>
      </c>
      <c r="F78" s="64" t="s">
        <v>461</v>
      </c>
      <c r="G78" s="67" t="s">
        <v>462</v>
      </c>
      <c r="H78" s="64" t="s">
        <v>59</v>
      </c>
      <c r="I78" s="64" t="s">
        <v>37</v>
      </c>
      <c r="J78" s="68">
        <v>1</v>
      </c>
      <c r="K78" s="68">
        <v>40</v>
      </c>
      <c r="L78" s="68">
        <v>40</v>
      </c>
      <c r="M78" s="68">
        <v>40</v>
      </c>
      <c r="N78" s="339">
        <f t="shared" si="2"/>
        <v>6.4000000000000001E-2</v>
      </c>
      <c r="O78" s="278"/>
    </row>
    <row r="79" spans="1:15" s="274" customFormat="1" ht="30" customHeight="1" x14ac:dyDescent="0.35">
      <c r="A79" s="305">
        <v>44459</v>
      </c>
      <c r="B79" s="64" t="s">
        <v>463</v>
      </c>
      <c r="C79" s="65">
        <v>971507976638</v>
      </c>
      <c r="D79" s="306">
        <v>33250</v>
      </c>
      <c r="E79" s="64" t="s">
        <v>464</v>
      </c>
      <c r="F79" s="64" t="s">
        <v>465</v>
      </c>
      <c r="G79" s="67" t="s">
        <v>466</v>
      </c>
      <c r="H79" s="64" t="s">
        <v>32</v>
      </c>
      <c r="I79" s="64">
        <v>250</v>
      </c>
      <c r="J79" s="68">
        <v>1</v>
      </c>
      <c r="K79" s="68">
        <v>58</v>
      </c>
      <c r="L79" s="68">
        <v>58</v>
      </c>
      <c r="M79" s="68">
        <v>92</v>
      </c>
      <c r="N79" s="339">
        <f t="shared" si="2"/>
        <v>0.30948799999999999</v>
      </c>
      <c r="O79" s="278"/>
    </row>
    <row r="80" spans="1:15" s="274" customFormat="1" ht="30" customHeight="1" x14ac:dyDescent="0.35">
      <c r="A80" s="345">
        <v>44448</v>
      </c>
      <c r="B80" s="335" t="s">
        <v>279</v>
      </c>
      <c r="C80" s="336">
        <v>971563911155</v>
      </c>
      <c r="D80" s="369">
        <v>33258</v>
      </c>
      <c r="E80" s="335" t="s">
        <v>283</v>
      </c>
      <c r="F80" s="335" t="s">
        <v>284</v>
      </c>
      <c r="G80" s="337" t="s">
        <v>285</v>
      </c>
      <c r="H80" s="335" t="s">
        <v>30</v>
      </c>
      <c r="I80" s="335" t="s">
        <v>37</v>
      </c>
      <c r="J80" s="312">
        <v>1</v>
      </c>
      <c r="K80" s="312">
        <v>40</v>
      </c>
      <c r="L80" s="312">
        <v>40</v>
      </c>
      <c r="M80" s="312">
        <v>40</v>
      </c>
      <c r="N80" s="344">
        <f t="shared" si="2"/>
        <v>6.4000000000000001E-2</v>
      </c>
      <c r="O80" s="36"/>
    </row>
    <row r="81" spans="1:15" s="274" customFormat="1" ht="30" customHeight="1" x14ac:dyDescent="0.35">
      <c r="A81" s="345">
        <v>44450</v>
      </c>
      <c r="B81" s="335" t="s">
        <v>286</v>
      </c>
      <c r="C81" s="336">
        <v>971508539287</v>
      </c>
      <c r="D81" s="369">
        <v>33262</v>
      </c>
      <c r="E81" s="335" t="s">
        <v>287</v>
      </c>
      <c r="F81" s="335" t="s">
        <v>288</v>
      </c>
      <c r="G81" s="337" t="s">
        <v>289</v>
      </c>
      <c r="H81" s="335" t="s">
        <v>31</v>
      </c>
      <c r="I81" s="335">
        <v>90</v>
      </c>
      <c r="J81" s="312">
        <v>1</v>
      </c>
      <c r="K81" s="312">
        <v>40</v>
      </c>
      <c r="L81" s="312">
        <v>40</v>
      </c>
      <c r="M81" s="312">
        <v>50</v>
      </c>
      <c r="N81" s="344">
        <f t="shared" si="2"/>
        <v>0.08</v>
      </c>
      <c r="O81" s="36"/>
    </row>
    <row r="82" spans="1:15" s="274" customFormat="1" ht="30" customHeight="1" x14ac:dyDescent="0.35">
      <c r="A82" s="345">
        <v>44450</v>
      </c>
      <c r="B82" s="335" t="s">
        <v>290</v>
      </c>
      <c r="C82" s="336">
        <v>971563328553</v>
      </c>
      <c r="D82" s="369">
        <v>33265</v>
      </c>
      <c r="E82" s="335" t="s">
        <v>291</v>
      </c>
      <c r="F82" s="335" t="s">
        <v>292</v>
      </c>
      <c r="G82" s="337" t="s">
        <v>293</v>
      </c>
      <c r="H82" s="335" t="s">
        <v>32</v>
      </c>
      <c r="I82" s="335">
        <v>230</v>
      </c>
      <c r="J82" s="312">
        <v>1</v>
      </c>
      <c r="K82" s="312">
        <v>56</v>
      </c>
      <c r="L82" s="312">
        <v>56</v>
      </c>
      <c r="M82" s="312">
        <v>80</v>
      </c>
      <c r="N82" s="344">
        <f t="shared" si="2"/>
        <v>0.25087999999999999</v>
      </c>
      <c r="O82" s="36"/>
    </row>
    <row r="83" spans="1:15" s="274" customFormat="1" ht="30" customHeight="1" x14ac:dyDescent="0.35">
      <c r="A83" s="345">
        <v>44450</v>
      </c>
      <c r="B83" s="335" t="s">
        <v>290</v>
      </c>
      <c r="C83" s="336">
        <v>971563328553</v>
      </c>
      <c r="D83" s="369">
        <v>33265</v>
      </c>
      <c r="E83" s="335" t="s">
        <v>291</v>
      </c>
      <c r="F83" s="335" t="s">
        <v>292</v>
      </c>
      <c r="G83" s="337" t="s">
        <v>293</v>
      </c>
      <c r="H83" s="335" t="s">
        <v>32</v>
      </c>
      <c r="I83" s="335"/>
      <c r="J83" s="312">
        <v>1</v>
      </c>
      <c r="K83" s="312">
        <v>40</v>
      </c>
      <c r="L83" s="312">
        <v>40</v>
      </c>
      <c r="M83" s="312">
        <v>40</v>
      </c>
      <c r="N83" s="344">
        <f t="shared" si="2"/>
        <v>6.4000000000000001E-2</v>
      </c>
      <c r="O83" s="36"/>
    </row>
    <row r="84" spans="1:15" s="274" customFormat="1" ht="30" customHeight="1" x14ac:dyDescent="0.35">
      <c r="A84" s="345">
        <v>44450</v>
      </c>
      <c r="B84" s="335" t="s">
        <v>294</v>
      </c>
      <c r="C84" s="336">
        <v>971569049635</v>
      </c>
      <c r="D84" s="369">
        <v>33266</v>
      </c>
      <c r="E84" s="335" t="s">
        <v>295</v>
      </c>
      <c r="F84" s="335" t="s">
        <v>296</v>
      </c>
      <c r="G84" s="337" t="s">
        <v>297</v>
      </c>
      <c r="H84" s="335" t="s">
        <v>162</v>
      </c>
      <c r="I84" s="335"/>
      <c r="J84" s="312">
        <v>1</v>
      </c>
      <c r="K84" s="312">
        <v>63</v>
      </c>
      <c r="L84" s="312">
        <v>38</v>
      </c>
      <c r="M84" s="312">
        <v>41</v>
      </c>
      <c r="N84" s="344">
        <f t="shared" si="2"/>
        <v>9.8154000000000005E-2</v>
      </c>
      <c r="O84" s="36"/>
    </row>
    <row r="85" spans="1:15" s="274" customFormat="1" ht="30" customHeight="1" x14ac:dyDescent="0.35">
      <c r="A85" s="345">
        <v>44450</v>
      </c>
      <c r="B85" s="335" t="s">
        <v>298</v>
      </c>
      <c r="C85" s="336">
        <v>971566213795</v>
      </c>
      <c r="D85" s="369">
        <v>33268</v>
      </c>
      <c r="E85" s="335" t="s">
        <v>299</v>
      </c>
      <c r="F85" s="335" t="s">
        <v>300</v>
      </c>
      <c r="G85" s="337" t="s">
        <v>301</v>
      </c>
      <c r="H85" s="335" t="s">
        <v>32</v>
      </c>
      <c r="I85" s="335">
        <v>330</v>
      </c>
      <c r="J85" s="312">
        <v>1</v>
      </c>
      <c r="K85" s="312">
        <v>49</v>
      </c>
      <c r="L85" s="312">
        <v>73</v>
      </c>
      <c r="M85" s="312">
        <v>97</v>
      </c>
      <c r="N85" s="344">
        <f t="shared" si="2"/>
        <v>0.34696900000000003</v>
      </c>
      <c r="O85" s="36"/>
    </row>
    <row r="86" spans="1:15" s="274" customFormat="1" ht="30" customHeight="1" x14ac:dyDescent="0.35">
      <c r="A86" s="345">
        <v>44450</v>
      </c>
      <c r="B86" s="335" t="s">
        <v>298</v>
      </c>
      <c r="C86" s="336">
        <v>971566213795</v>
      </c>
      <c r="D86" s="369">
        <v>33268</v>
      </c>
      <c r="E86" s="335" t="s">
        <v>299</v>
      </c>
      <c r="F86" s="335" t="s">
        <v>300</v>
      </c>
      <c r="G86" s="337" t="s">
        <v>301</v>
      </c>
      <c r="H86" s="335" t="s">
        <v>32</v>
      </c>
      <c r="I86" s="335"/>
      <c r="J86" s="312">
        <v>1</v>
      </c>
      <c r="K86" s="312">
        <v>40</v>
      </c>
      <c r="L86" s="312">
        <v>40</v>
      </c>
      <c r="M86" s="312">
        <v>40</v>
      </c>
      <c r="N86" s="344">
        <f t="shared" si="2"/>
        <v>6.4000000000000001E-2</v>
      </c>
      <c r="O86" s="36"/>
    </row>
    <row r="87" spans="1:15" s="274" customFormat="1" ht="30" customHeight="1" x14ac:dyDescent="0.35">
      <c r="A87" s="345">
        <v>44450</v>
      </c>
      <c r="B87" s="335" t="s">
        <v>302</v>
      </c>
      <c r="C87" s="336">
        <v>971506897889</v>
      </c>
      <c r="D87" s="369">
        <v>33270</v>
      </c>
      <c r="E87" s="335" t="s">
        <v>303</v>
      </c>
      <c r="F87" s="335" t="s">
        <v>304</v>
      </c>
      <c r="G87" s="337" t="s">
        <v>305</v>
      </c>
      <c r="H87" s="335" t="s">
        <v>32</v>
      </c>
      <c r="I87" s="335">
        <v>240</v>
      </c>
      <c r="J87" s="312">
        <v>1</v>
      </c>
      <c r="K87" s="312">
        <v>56</v>
      </c>
      <c r="L87" s="312">
        <v>56</v>
      </c>
      <c r="M87" s="312">
        <v>80</v>
      </c>
      <c r="N87" s="344">
        <f t="shared" si="2"/>
        <v>0.25087999999999999</v>
      </c>
      <c r="O87" s="36"/>
    </row>
    <row r="88" spans="1:15" s="274" customFormat="1" ht="30" customHeight="1" x14ac:dyDescent="0.35">
      <c r="A88" s="345">
        <v>44451</v>
      </c>
      <c r="B88" s="335" t="s">
        <v>279</v>
      </c>
      <c r="C88" s="336">
        <v>971563911155</v>
      </c>
      <c r="D88" s="369">
        <v>33278</v>
      </c>
      <c r="E88" s="335" t="s">
        <v>280</v>
      </c>
      <c r="F88" s="335" t="s">
        <v>281</v>
      </c>
      <c r="G88" s="337" t="s">
        <v>282</v>
      </c>
      <c r="H88" s="335" t="s">
        <v>30</v>
      </c>
      <c r="I88" s="335">
        <v>320</v>
      </c>
      <c r="J88" s="312">
        <v>1</v>
      </c>
      <c r="K88" s="312">
        <v>51</v>
      </c>
      <c r="L88" s="312">
        <v>51</v>
      </c>
      <c r="M88" s="312">
        <v>76</v>
      </c>
      <c r="N88" s="344">
        <f t="shared" si="2"/>
        <v>0.19767599999999999</v>
      </c>
      <c r="O88" s="36"/>
    </row>
    <row r="89" spans="1:15" s="274" customFormat="1" ht="30" customHeight="1" x14ac:dyDescent="0.35">
      <c r="A89" s="345">
        <v>44451</v>
      </c>
      <c r="B89" s="335" t="s">
        <v>279</v>
      </c>
      <c r="C89" s="336">
        <v>971563911155</v>
      </c>
      <c r="D89" s="369">
        <v>33280</v>
      </c>
      <c r="E89" s="335" t="s">
        <v>280</v>
      </c>
      <c r="F89" s="335" t="s">
        <v>281</v>
      </c>
      <c r="G89" s="337" t="s">
        <v>282</v>
      </c>
      <c r="H89" s="335" t="s">
        <v>30</v>
      </c>
      <c r="I89" s="335" t="s">
        <v>37</v>
      </c>
      <c r="J89" s="312">
        <v>1</v>
      </c>
      <c r="K89" s="312">
        <v>40</v>
      </c>
      <c r="L89" s="312">
        <v>40</v>
      </c>
      <c r="M89" s="312">
        <v>40</v>
      </c>
      <c r="N89" s="344">
        <f t="shared" si="2"/>
        <v>6.4000000000000001E-2</v>
      </c>
      <c r="O89" s="36"/>
    </row>
    <row r="90" spans="1:15" s="274" customFormat="1" ht="30" customHeight="1" x14ac:dyDescent="0.35">
      <c r="A90" s="345">
        <v>44451</v>
      </c>
      <c r="B90" s="335" t="s">
        <v>306</v>
      </c>
      <c r="C90" s="336">
        <v>971552235871</v>
      </c>
      <c r="D90" s="369">
        <v>33281</v>
      </c>
      <c r="E90" s="335" t="s">
        <v>307</v>
      </c>
      <c r="F90" s="335" t="s">
        <v>308</v>
      </c>
      <c r="G90" s="337" t="s">
        <v>309</v>
      </c>
      <c r="H90" s="335" t="s">
        <v>31</v>
      </c>
      <c r="I90" s="335">
        <v>220</v>
      </c>
      <c r="J90" s="312">
        <v>1</v>
      </c>
      <c r="K90" s="312">
        <v>56</v>
      </c>
      <c r="L90" s="312">
        <v>56</v>
      </c>
      <c r="M90" s="312">
        <v>80</v>
      </c>
      <c r="N90" s="344">
        <f t="shared" si="2"/>
        <v>0.25087999999999999</v>
      </c>
      <c r="O90" s="36"/>
    </row>
    <row r="91" spans="1:15" s="417" customFormat="1" ht="30" customHeight="1" x14ac:dyDescent="0.35">
      <c r="A91" s="420">
        <v>44452</v>
      </c>
      <c r="B91" s="335" t="s">
        <v>310</v>
      </c>
      <c r="C91" s="336">
        <v>971565070622</v>
      </c>
      <c r="D91" s="369">
        <v>33283</v>
      </c>
      <c r="E91" s="335" t="s">
        <v>311</v>
      </c>
      <c r="F91" s="335" t="s">
        <v>312</v>
      </c>
      <c r="G91" s="337" t="s">
        <v>313</v>
      </c>
      <c r="H91" s="335" t="s">
        <v>31</v>
      </c>
      <c r="I91" s="335">
        <v>260</v>
      </c>
      <c r="J91" s="335">
        <v>1</v>
      </c>
      <c r="K91" s="335">
        <v>62</v>
      </c>
      <c r="L91" s="335">
        <v>62</v>
      </c>
      <c r="M91" s="335">
        <v>66</v>
      </c>
      <c r="N91" s="344">
        <f t="shared" si="2"/>
        <v>0.25370399999999999</v>
      </c>
      <c r="O91" s="421"/>
    </row>
    <row r="92" spans="1:15" s="274" customFormat="1" ht="30" customHeight="1" x14ac:dyDescent="0.35">
      <c r="A92" s="345">
        <v>44452</v>
      </c>
      <c r="B92" s="335" t="s">
        <v>314</v>
      </c>
      <c r="C92" s="336">
        <v>971523176789</v>
      </c>
      <c r="D92" s="369">
        <v>33285</v>
      </c>
      <c r="E92" s="335" t="s">
        <v>315</v>
      </c>
      <c r="F92" s="335" t="s">
        <v>316</v>
      </c>
      <c r="G92" s="337" t="s">
        <v>317</v>
      </c>
      <c r="H92" s="335" t="s">
        <v>32</v>
      </c>
      <c r="I92" s="335">
        <v>130</v>
      </c>
      <c r="J92" s="312">
        <v>1</v>
      </c>
      <c r="K92" s="312">
        <v>46</v>
      </c>
      <c r="L92" s="312">
        <v>46</v>
      </c>
      <c r="M92" s="312">
        <v>72</v>
      </c>
      <c r="N92" s="344">
        <f t="shared" si="2"/>
        <v>0.15235199999999999</v>
      </c>
      <c r="O92" s="36"/>
    </row>
    <row r="93" spans="1:15" s="274" customFormat="1" ht="30" customHeight="1" x14ac:dyDescent="0.35">
      <c r="A93" s="345">
        <v>44457</v>
      </c>
      <c r="B93" s="335" t="s">
        <v>318</v>
      </c>
      <c r="C93" s="336">
        <v>971505168174</v>
      </c>
      <c r="D93" s="369">
        <v>33297</v>
      </c>
      <c r="E93" s="335" t="s">
        <v>319</v>
      </c>
      <c r="F93" s="335" t="s">
        <v>320</v>
      </c>
      <c r="G93" s="337" t="s">
        <v>321</v>
      </c>
      <c r="H93" s="335" t="s">
        <v>32</v>
      </c>
      <c r="I93" s="335">
        <v>420</v>
      </c>
      <c r="J93" s="312">
        <v>1</v>
      </c>
      <c r="K93" s="312">
        <v>56</v>
      </c>
      <c r="L93" s="312">
        <v>56</v>
      </c>
      <c r="M93" s="312">
        <v>80</v>
      </c>
      <c r="N93" s="344">
        <f t="shared" si="2"/>
        <v>0.25087999999999999</v>
      </c>
      <c r="O93" s="36"/>
    </row>
    <row r="94" spans="1:15" s="274" customFormat="1" ht="30" customHeight="1" x14ac:dyDescent="0.35">
      <c r="A94" s="308">
        <v>44448</v>
      </c>
      <c r="B94" s="307" t="s">
        <v>113</v>
      </c>
      <c r="C94" s="309">
        <v>971566750433</v>
      </c>
      <c r="D94" s="310">
        <v>33303</v>
      </c>
      <c r="E94" s="307" t="s">
        <v>114</v>
      </c>
      <c r="F94" s="307" t="s">
        <v>115</v>
      </c>
      <c r="G94" s="311" t="s">
        <v>116</v>
      </c>
      <c r="H94" s="307" t="s">
        <v>30</v>
      </c>
      <c r="I94" s="307">
        <v>180</v>
      </c>
      <c r="J94" s="307">
        <v>1</v>
      </c>
      <c r="K94" s="307">
        <v>56</v>
      </c>
      <c r="L94" s="307">
        <v>56</v>
      </c>
      <c r="M94" s="307">
        <v>80</v>
      </c>
      <c r="N94" s="343">
        <f t="shared" si="2"/>
        <v>0.25087999999999999</v>
      </c>
      <c r="O94" s="280"/>
    </row>
    <row r="95" spans="1:15" s="274" customFormat="1" ht="30" customHeight="1" x14ac:dyDescent="0.35">
      <c r="A95" s="308">
        <v>44448</v>
      </c>
      <c r="B95" s="307" t="s">
        <v>117</v>
      </c>
      <c r="C95" s="309">
        <v>971507807057</v>
      </c>
      <c r="D95" s="310">
        <v>33304</v>
      </c>
      <c r="E95" s="307" t="s">
        <v>118</v>
      </c>
      <c r="F95" s="307" t="s">
        <v>119</v>
      </c>
      <c r="G95" s="311" t="s">
        <v>120</v>
      </c>
      <c r="H95" s="307" t="s">
        <v>30</v>
      </c>
      <c r="I95" s="307">
        <v>95</v>
      </c>
      <c r="J95" s="307">
        <v>1</v>
      </c>
      <c r="K95" s="307">
        <v>46</v>
      </c>
      <c r="L95" s="307">
        <v>46</v>
      </c>
      <c r="M95" s="307">
        <v>72</v>
      </c>
      <c r="N95" s="343">
        <f t="shared" si="2"/>
        <v>0.15235199999999999</v>
      </c>
      <c r="O95" s="280"/>
    </row>
    <row r="96" spans="1:15" s="417" customFormat="1" ht="30" customHeight="1" x14ac:dyDescent="0.35">
      <c r="A96" s="308">
        <v>44448</v>
      </c>
      <c r="B96" s="307" t="s">
        <v>121</v>
      </c>
      <c r="C96" s="309">
        <v>971506135435</v>
      </c>
      <c r="D96" s="310">
        <v>33306</v>
      </c>
      <c r="E96" s="307" t="s">
        <v>122</v>
      </c>
      <c r="F96" s="307" t="s">
        <v>123</v>
      </c>
      <c r="G96" s="311" t="s">
        <v>124</v>
      </c>
      <c r="H96" s="307" t="s">
        <v>30</v>
      </c>
      <c r="I96" s="307"/>
      <c r="J96" s="307">
        <v>1</v>
      </c>
      <c r="K96" s="307">
        <v>40</v>
      </c>
      <c r="L96" s="307">
        <v>40</v>
      </c>
      <c r="M96" s="307">
        <v>40</v>
      </c>
      <c r="N96" s="343">
        <f t="shared" si="2"/>
        <v>6.4000000000000001E-2</v>
      </c>
      <c r="O96" s="418"/>
    </row>
    <row r="97" spans="1:15" s="274" customFormat="1" ht="30" customHeight="1" x14ac:dyDescent="0.35">
      <c r="A97" s="308">
        <v>44448</v>
      </c>
      <c r="B97" s="307" t="s">
        <v>125</v>
      </c>
      <c r="C97" s="309">
        <v>971501077462</v>
      </c>
      <c r="D97" s="310">
        <v>33310</v>
      </c>
      <c r="E97" s="307" t="s">
        <v>126</v>
      </c>
      <c r="F97" s="307" t="s">
        <v>127</v>
      </c>
      <c r="G97" s="311" t="s">
        <v>128</v>
      </c>
      <c r="H97" s="307" t="s">
        <v>30</v>
      </c>
      <c r="I97" s="307">
        <v>220</v>
      </c>
      <c r="J97" s="307">
        <v>1</v>
      </c>
      <c r="K97" s="307">
        <v>56</v>
      </c>
      <c r="L97" s="307">
        <v>56</v>
      </c>
      <c r="M97" s="307">
        <v>80</v>
      </c>
      <c r="N97" s="343">
        <f t="shared" si="2"/>
        <v>0.25087999999999999</v>
      </c>
      <c r="O97" s="280"/>
    </row>
    <row r="98" spans="1:15" s="274" customFormat="1" ht="30" customHeight="1" x14ac:dyDescent="0.35">
      <c r="A98" s="308">
        <v>44448</v>
      </c>
      <c r="B98" s="307" t="s">
        <v>129</v>
      </c>
      <c r="C98" s="309">
        <v>971565373914</v>
      </c>
      <c r="D98" s="310">
        <v>33311</v>
      </c>
      <c r="E98" s="307" t="s">
        <v>130</v>
      </c>
      <c r="F98" s="307" t="s">
        <v>131</v>
      </c>
      <c r="G98" s="311" t="s">
        <v>132</v>
      </c>
      <c r="H98" s="307" t="s">
        <v>30</v>
      </c>
      <c r="I98" s="307">
        <v>220</v>
      </c>
      <c r="J98" s="307">
        <v>1</v>
      </c>
      <c r="K98" s="307">
        <v>56</v>
      </c>
      <c r="L98" s="307">
        <v>56</v>
      </c>
      <c r="M98" s="307">
        <v>76</v>
      </c>
      <c r="N98" s="343">
        <f t="shared" si="2"/>
        <v>0.23833599999999999</v>
      </c>
      <c r="O98" s="280"/>
    </row>
    <row r="99" spans="1:15" s="274" customFormat="1" ht="30" customHeight="1" x14ac:dyDescent="0.35">
      <c r="A99" s="308">
        <v>44450</v>
      </c>
      <c r="B99" s="307" t="s">
        <v>133</v>
      </c>
      <c r="C99" s="309">
        <v>971553835217</v>
      </c>
      <c r="D99" s="310">
        <v>33312</v>
      </c>
      <c r="E99" s="307" t="s">
        <v>134</v>
      </c>
      <c r="F99" s="307" t="s">
        <v>135</v>
      </c>
      <c r="G99" s="311" t="s">
        <v>136</v>
      </c>
      <c r="H99" s="307" t="s">
        <v>30</v>
      </c>
      <c r="I99" s="307">
        <v>60</v>
      </c>
      <c r="J99" s="307">
        <v>1</v>
      </c>
      <c r="K99" s="307">
        <v>40</v>
      </c>
      <c r="L99" s="307">
        <v>40</v>
      </c>
      <c r="M99" s="307">
        <v>40</v>
      </c>
      <c r="N99" s="343">
        <f t="shared" si="2"/>
        <v>6.4000000000000001E-2</v>
      </c>
      <c r="O99" s="280"/>
    </row>
    <row r="100" spans="1:15" s="274" customFormat="1" ht="30" customHeight="1" x14ac:dyDescent="0.35">
      <c r="A100" s="308">
        <v>44450</v>
      </c>
      <c r="B100" s="307" t="s">
        <v>137</v>
      </c>
      <c r="C100" s="309">
        <v>971507582442</v>
      </c>
      <c r="D100" s="310">
        <v>33313</v>
      </c>
      <c r="E100" s="307" t="s">
        <v>138</v>
      </c>
      <c r="F100" s="307" t="s">
        <v>139</v>
      </c>
      <c r="G100" s="311" t="s">
        <v>140</v>
      </c>
      <c r="H100" s="307" t="s">
        <v>32</v>
      </c>
      <c r="I100" s="307" t="s">
        <v>37</v>
      </c>
      <c r="J100" s="307">
        <v>1</v>
      </c>
      <c r="K100" s="307">
        <v>46</v>
      </c>
      <c r="L100" s="307">
        <v>46</v>
      </c>
      <c r="M100" s="307">
        <v>72</v>
      </c>
      <c r="N100" s="343">
        <f t="shared" si="2"/>
        <v>0.15235199999999999</v>
      </c>
      <c r="O100" s="280"/>
    </row>
    <row r="101" spans="1:15" s="274" customFormat="1" ht="30" customHeight="1" x14ac:dyDescent="0.35">
      <c r="A101" s="308">
        <v>44450</v>
      </c>
      <c r="B101" s="307" t="s">
        <v>141</v>
      </c>
      <c r="C101" s="309" t="s">
        <v>142</v>
      </c>
      <c r="D101" s="310">
        <v>33314</v>
      </c>
      <c r="E101" s="307" t="s">
        <v>143</v>
      </c>
      <c r="F101" s="307" t="s">
        <v>144</v>
      </c>
      <c r="G101" s="311" t="s">
        <v>145</v>
      </c>
      <c r="H101" s="307" t="s">
        <v>32</v>
      </c>
      <c r="I101" s="307">
        <v>320</v>
      </c>
      <c r="J101" s="307">
        <v>1</v>
      </c>
      <c r="K101" s="307">
        <v>49</v>
      </c>
      <c r="L101" s="307">
        <v>73</v>
      </c>
      <c r="M101" s="307">
        <v>97</v>
      </c>
      <c r="N101" s="343">
        <f t="shared" si="2"/>
        <v>0.34696900000000003</v>
      </c>
      <c r="O101" s="280"/>
    </row>
    <row r="102" spans="1:15" s="274" customFormat="1" ht="30" customHeight="1" x14ac:dyDescent="0.35">
      <c r="A102" s="308">
        <v>44450</v>
      </c>
      <c r="B102" s="307" t="s">
        <v>141</v>
      </c>
      <c r="C102" s="309" t="s">
        <v>142</v>
      </c>
      <c r="D102" s="310">
        <v>33314</v>
      </c>
      <c r="E102" s="307" t="s">
        <v>143</v>
      </c>
      <c r="F102" s="307" t="s">
        <v>144</v>
      </c>
      <c r="G102" s="311" t="s">
        <v>145</v>
      </c>
      <c r="H102" s="307" t="s">
        <v>32</v>
      </c>
      <c r="I102" s="307"/>
      <c r="J102" s="307">
        <v>1</v>
      </c>
      <c r="K102" s="307">
        <v>40</v>
      </c>
      <c r="L102" s="307">
        <v>40</v>
      </c>
      <c r="M102" s="307">
        <v>40</v>
      </c>
      <c r="N102" s="343">
        <f t="shared" si="2"/>
        <v>6.4000000000000001E-2</v>
      </c>
      <c r="O102" s="280"/>
    </row>
    <row r="103" spans="1:15" s="274" customFormat="1" ht="30" customHeight="1" x14ac:dyDescent="0.35">
      <c r="A103" s="308">
        <v>44450</v>
      </c>
      <c r="B103" s="307" t="s">
        <v>146</v>
      </c>
      <c r="C103" s="309">
        <v>971566605481</v>
      </c>
      <c r="D103" s="310">
        <v>33316</v>
      </c>
      <c r="E103" s="307" t="s">
        <v>147</v>
      </c>
      <c r="F103" s="307" t="s">
        <v>148</v>
      </c>
      <c r="G103" s="311" t="s">
        <v>149</v>
      </c>
      <c r="H103" s="307" t="s">
        <v>32</v>
      </c>
      <c r="I103" s="307">
        <v>230</v>
      </c>
      <c r="J103" s="307">
        <v>1</v>
      </c>
      <c r="K103" s="307">
        <v>56</v>
      </c>
      <c r="L103" s="307">
        <v>56</v>
      </c>
      <c r="M103" s="307">
        <v>80</v>
      </c>
      <c r="N103" s="343">
        <f t="shared" si="2"/>
        <v>0.25087999999999999</v>
      </c>
      <c r="O103" s="280"/>
    </row>
    <row r="104" spans="1:15" s="274" customFormat="1" ht="30" customHeight="1" x14ac:dyDescent="0.35">
      <c r="A104" s="308">
        <v>44450</v>
      </c>
      <c r="B104" s="307" t="s">
        <v>150</v>
      </c>
      <c r="C104" s="309">
        <v>971509230220</v>
      </c>
      <c r="D104" s="310">
        <v>33317</v>
      </c>
      <c r="E104" s="307" t="s">
        <v>151</v>
      </c>
      <c r="F104" s="307" t="s">
        <v>152</v>
      </c>
      <c r="G104" s="311" t="s">
        <v>153</v>
      </c>
      <c r="H104" s="307" t="s">
        <v>30</v>
      </c>
      <c r="I104" s="307">
        <v>580</v>
      </c>
      <c r="J104" s="307">
        <v>1</v>
      </c>
      <c r="K104" s="307">
        <v>40</v>
      </c>
      <c r="L104" s="307">
        <v>40</v>
      </c>
      <c r="M104" s="307">
        <v>40</v>
      </c>
      <c r="N104" s="343">
        <f t="shared" si="2"/>
        <v>6.4000000000000001E-2</v>
      </c>
      <c r="O104" s="281" t="s">
        <v>1144</v>
      </c>
    </row>
    <row r="105" spans="1:15" s="274" customFormat="1" ht="30" customHeight="1" x14ac:dyDescent="0.35">
      <c r="A105" s="308">
        <v>44450</v>
      </c>
      <c r="B105" s="307" t="s">
        <v>150</v>
      </c>
      <c r="C105" s="309">
        <v>971509230220</v>
      </c>
      <c r="D105" s="310">
        <v>33317</v>
      </c>
      <c r="E105" s="307" t="s">
        <v>151</v>
      </c>
      <c r="F105" s="307" t="s">
        <v>152</v>
      </c>
      <c r="G105" s="311" t="s">
        <v>153</v>
      </c>
      <c r="H105" s="307" t="s">
        <v>30</v>
      </c>
      <c r="I105" s="307"/>
      <c r="J105" s="307">
        <v>1</v>
      </c>
      <c r="K105" s="307">
        <v>40</v>
      </c>
      <c r="L105" s="307">
        <v>40</v>
      </c>
      <c r="M105" s="307">
        <v>40</v>
      </c>
      <c r="N105" s="343">
        <f t="shared" ref="N105:N136" si="3">K105*L105*M105/1000000</f>
        <v>6.4000000000000001E-2</v>
      </c>
      <c r="O105" s="280"/>
    </row>
    <row r="106" spans="1:15" s="274" customFormat="1" ht="30" customHeight="1" x14ac:dyDescent="0.35">
      <c r="A106" s="308">
        <v>44450</v>
      </c>
      <c r="B106" s="307" t="s">
        <v>150</v>
      </c>
      <c r="C106" s="309">
        <v>971509230220</v>
      </c>
      <c r="D106" s="310">
        <v>33317</v>
      </c>
      <c r="E106" s="307" t="s">
        <v>151</v>
      </c>
      <c r="F106" s="307" t="s">
        <v>152</v>
      </c>
      <c r="G106" s="311" t="s">
        <v>153</v>
      </c>
      <c r="H106" s="307" t="s">
        <v>30</v>
      </c>
      <c r="I106" s="307"/>
      <c r="J106" s="307">
        <v>1</v>
      </c>
      <c r="K106" s="307">
        <v>40</v>
      </c>
      <c r="L106" s="307">
        <v>40</v>
      </c>
      <c r="M106" s="307">
        <v>40</v>
      </c>
      <c r="N106" s="343">
        <f t="shared" si="3"/>
        <v>6.4000000000000001E-2</v>
      </c>
      <c r="O106" s="280"/>
    </row>
    <row r="107" spans="1:15" s="274" customFormat="1" ht="30" customHeight="1" x14ac:dyDescent="0.35">
      <c r="A107" s="308">
        <v>44450</v>
      </c>
      <c r="B107" s="307" t="s">
        <v>150</v>
      </c>
      <c r="C107" s="309">
        <v>971509230220</v>
      </c>
      <c r="D107" s="310">
        <v>33317</v>
      </c>
      <c r="E107" s="307" t="s">
        <v>151</v>
      </c>
      <c r="F107" s="307" t="s">
        <v>152</v>
      </c>
      <c r="G107" s="311" t="s">
        <v>153</v>
      </c>
      <c r="H107" s="307" t="s">
        <v>30</v>
      </c>
      <c r="I107" s="307"/>
      <c r="J107" s="307">
        <v>1</v>
      </c>
      <c r="K107" s="307">
        <v>49</v>
      </c>
      <c r="L107" s="307">
        <v>73</v>
      </c>
      <c r="M107" s="307">
        <v>97</v>
      </c>
      <c r="N107" s="343">
        <f t="shared" si="3"/>
        <v>0.34696900000000003</v>
      </c>
      <c r="O107" s="280"/>
    </row>
    <row r="108" spans="1:15" s="274" customFormat="1" ht="30" customHeight="1" x14ac:dyDescent="0.35">
      <c r="A108" s="308">
        <v>44450</v>
      </c>
      <c r="B108" s="307" t="s">
        <v>150</v>
      </c>
      <c r="C108" s="309">
        <v>971509230220</v>
      </c>
      <c r="D108" s="310">
        <v>33317</v>
      </c>
      <c r="E108" s="307" t="s">
        <v>151</v>
      </c>
      <c r="F108" s="307" t="s">
        <v>152</v>
      </c>
      <c r="G108" s="311" t="s">
        <v>153</v>
      </c>
      <c r="H108" s="307" t="s">
        <v>30</v>
      </c>
      <c r="I108" s="307"/>
      <c r="J108" s="307">
        <v>1</v>
      </c>
      <c r="K108" s="307">
        <v>49</v>
      </c>
      <c r="L108" s="307">
        <v>73</v>
      </c>
      <c r="M108" s="307">
        <v>97</v>
      </c>
      <c r="N108" s="343">
        <f t="shared" si="3"/>
        <v>0.34696900000000003</v>
      </c>
      <c r="O108" s="280"/>
    </row>
    <row r="109" spans="1:15" s="274" customFormat="1" ht="30" customHeight="1" x14ac:dyDescent="0.35">
      <c r="A109" s="308">
        <v>44450</v>
      </c>
      <c r="B109" s="307" t="s">
        <v>154</v>
      </c>
      <c r="C109" s="309">
        <v>971501217346</v>
      </c>
      <c r="D109" s="310">
        <v>33318</v>
      </c>
      <c r="E109" s="307" t="s">
        <v>155</v>
      </c>
      <c r="F109" s="307" t="s">
        <v>156</v>
      </c>
      <c r="G109" s="311" t="s">
        <v>157</v>
      </c>
      <c r="H109" s="307" t="s">
        <v>30</v>
      </c>
      <c r="I109" s="307">
        <v>210</v>
      </c>
      <c r="J109" s="307">
        <v>1</v>
      </c>
      <c r="K109" s="307">
        <v>63</v>
      </c>
      <c r="L109" s="307">
        <v>97</v>
      </c>
      <c r="M109" s="307">
        <v>51</v>
      </c>
      <c r="N109" s="343">
        <f t="shared" si="3"/>
        <v>0.31166100000000002</v>
      </c>
      <c r="O109" s="280" t="s">
        <v>50</v>
      </c>
    </row>
    <row r="110" spans="1:15" s="274" customFormat="1" ht="30" customHeight="1" x14ac:dyDescent="0.35">
      <c r="A110" s="308">
        <v>44450</v>
      </c>
      <c r="B110" s="307" t="s">
        <v>158</v>
      </c>
      <c r="C110" s="309">
        <v>971528689983</v>
      </c>
      <c r="D110" s="310">
        <v>33319</v>
      </c>
      <c r="E110" s="307" t="s">
        <v>159</v>
      </c>
      <c r="F110" s="307" t="s">
        <v>160</v>
      </c>
      <c r="G110" s="311" t="s">
        <v>161</v>
      </c>
      <c r="H110" s="307" t="s">
        <v>59</v>
      </c>
      <c r="I110" s="307">
        <v>60</v>
      </c>
      <c r="J110" s="307">
        <v>1</v>
      </c>
      <c r="K110" s="307">
        <v>40</v>
      </c>
      <c r="L110" s="307">
        <v>40</v>
      </c>
      <c r="M110" s="307">
        <v>40</v>
      </c>
      <c r="N110" s="343">
        <f t="shared" si="3"/>
        <v>6.4000000000000001E-2</v>
      </c>
      <c r="O110" s="280"/>
    </row>
    <row r="111" spans="1:15" s="274" customFormat="1" ht="30" customHeight="1" x14ac:dyDescent="0.35">
      <c r="A111" s="308">
        <v>44451</v>
      </c>
      <c r="B111" s="307" t="s">
        <v>163</v>
      </c>
      <c r="C111" s="309">
        <v>971527505339</v>
      </c>
      <c r="D111" s="310">
        <v>33323</v>
      </c>
      <c r="E111" s="307" t="s">
        <v>164</v>
      </c>
      <c r="F111" s="307" t="s">
        <v>165</v>
      </c>
      <c r="G111" s="311" t="s">
        <v>166</v>
      </c>
      <c r="H111" s="307" t="s">
        <v>32</v>
      </c>
      <c r="I111" s="307">
        <v>260</v>
      </c>
      <c r="J111" s="307">
        <v>1</v>
      </c>
      <c r="K111" s="307">
        <v>56</v>
      </c>
      <c r="L111" s="307">
        <v>56</v>
      </c>
      <c r="M111" s="307">
        <v>80</v>
      </c>
      <c r="N111" s="343">
        <f t="shared" si="3"/>
        <v>0.25087999999999999</v>
      </c>
      <c r="O111" s="280"/>
    </row>
    <row r="112" spans="1:15" s="274" customFormat="1" ht="30" customHeight="1" x14ac:dyDescent="0.35">
      <c r="A112" s="308">
        <v>44451</v>
      </c>
      <c r="B112" s="307" t="s">
        <v>167</v>
      </c>
      <c r="C112" s="309">
        <v>971588958841</v>
      </c>
      <c r="D112" s="310">
        <v>33327</v>
      </c>
      <c r="E112" s="307" t="s">
        <v>168</v>
      </c>
      <c r="F112" s="307" t="s">
        <v>169</v>
      </c>
      <c r="G112" s="311" t="s">
        <v>170</v>
      </c>
      <c r="H112" s="307" t="s">
        <v>30</v>
      </c>
      <c r="I112" s="307">
        <v>190</v>
      </c>
      <c r="J112" s="307">
        <v>1</v>
      </c>
      <c r="K112" s="307">
        <v>56</v>
      </c>
      <c r="L112" s="307">
        <v>56</v>
      </c>
      <c r="M112" s="307">
        <v>80</v>
      </c>
      <c r="N112" s="343">
        <f t="shared" si="3"/>
        <v>0.25087999999999999</v>
      </c>
      <c r="O112" s="280"/>
    </row>
    <row r="113" spans="1:15" s="274" customFormat="1" ht="30" customHeight="1" x14ac:dyDescent="0.35">
      <c r="A113" s="308">
        <v>44451</v>
      </c>
      <c r="B113" s="307" t="s">
        <v>171</v>
      </c>
      <c r="C113" s="309">
        <v>971525280519</v>
      </c>
      <c r="D113" s="310">
        <v>33329</v>
      </c>
      <c r="E113" s="307" t="s">
        <v>172</v>
      </c>
      <c r="F113" s="307" t="s">
        <v>173</v>
      </c>
      <c r="G113" s="311" t="s">
        <v>174</v>
      </c>
      <c r="H113" s="307" t="s">
        <v>162</v>
      </c>
      <c r="I113" s="307"/>
      <c r="J113" s="307">
        <v>1</v>
      </c>
      <c r="K113" s="307">
        <v>40</v>
      </c>
      <c r="L113" s="307">
        <v>40</v>
      </c>
      <c r="M113" s="307">
        <v>40</v>
      </c>
      <c r="N113" s="343">
        <f t="shared" si="3"/>
        <v>6.4000000000000001E-2</v>
      </c>
      <c r="O113" s="280"/>
    </row>
    <row r="114" spans="1:15" s="274" customFormat="1" ht="30" customHeight="1" x14ac:dyDescent="0.35">
      <c r="A114" s="308">
        <v>44453</v>
      </c>
      <c r="B114" s="307" t="s">
        <v>175</v>
      </c>
      <c r="C114" s="309">
        <v>971543676148</v>
      </c>
      <c r="D114" s="310">
        <v>33341</v>
      </c>
      <c r="E114" s="307" t="s">
        <v>176</v>
      </c>
      <c r="F114" s="307" t="s">
        <v>177</v>
      </c>
      <c r="G114" s="311" t="s">
        <v>178</v>
      </c>
      <c r="H114" s="307" t="s">
        <v>32</v>
      </c>
      <c r="I114" s="307" t="s">
        <v>37</v>
      </c>
      <c r="J114" s="307">
        <v>1</v>
      </c>
      <c r="K114" s="307">
        <v>46</v>
      </c>
      <c r="L114" s="307">
        <v>46</v>
      </c>
      <c r="M114" s="307">
        <v>72</v>
      </c>
      <c r="N114" s="343">
        <f t="shared" si="3"/>
        <v>0.15235199999999999</v>
      </c>
      <c r="O114" s="280"/>
    </row>
    <row r="115" spans="1:15" s="274" customFormat="1" ht="30" customHeight="1" x14ac:dyDescent="0.35">
      <c r="A115" s="308">
        <v>44453</v>
      </c>
      <c r="B115" s="307" t="s">
        <v>179</v>
      </c>
      <c r="C115" s="309">
        <v>971567839723</v>
      </c>
      <c r="D115" s="310">
        <v>33342</v>
      </c>
      <c r="E115" s="307" t="s">
        <v>180</v>
      </c>
      <c r="F115" s="307" t="s">
        <v>181</v>
      </c>
      <c r="G115" s="311" t="s">
        <v>182</v>
      </c>
      <c r="H115" s="307" t="s">
        <v>183</v>
      </c>
      <c r="I115" s="307">
        <v>310</v>
      </c>
      <c r="J115" s="307">
        <v>1</v>
      </c>
      <c r="K115" s="307">
        <v>51</v>
      </c>
      <c r="L115" s="307">
        <v>51</v>
      </c>
      <c r="M115" s="307">
        <v>76</v>
      </c>
      <c r="N115" s="343">
        <f t="shared" si="3"/>
        <v>0.19767599999999999</v>
      </c>
      <c r="O115" s="280"/>
    </row>
    <row r="116" spans="1:15" s="274" customFormat="1" ht="30" customHeight="1" x14ac:dyDescent="0.35">
      <c r="A116" s="308">
        <v>44453</v>
      </c>
      <c r="B116" s="307" t="s">
        <v>179</v>
      </c>
      <c r="C116" s="309">
        <v>971567839723</v>
      </c>
      <c r="D116" s="310">
        <v>33343</v>
      </c>
      <c r="E116" s="307" t="s">
        <v>184</v>
      </c>
      <c r="F116" s="307" t="s">
        <v>181</v>
      </c>
      <c r="G116" s="311" t="s">
        <v>182</v>
      </c>
      <c r="H116" s="307" t="s">
        <v>183</v>
      </c>
      <c r="I116" s="307" t="s">
        <v>185</v>
      </c>
      <c r="J116" s="307">
        <v>1</v>
      </c>
      <c r="K116" s="307">
        <v>51</v>
      </c>
      <c r="L116" s="307">
        <v>51</v>
      </c>
      <c r="M116" s="307">
        <v>76</v>
      </c>
      <c r="N116" s="343">
        <f t="shared" si="3"/>
        <v>0.19767599999999999</v>
      </c>
      <c r="O116" s="280"/>
    </row>
    <row r="117" spans="1:15" s="274" customFormat="1" ht="30" customHeight="1" x14ac:dyDescent="0.35">
      <c r="A117" s="308">
        <v>44453</v>
      </c>
      <c r="B117" s="307" t="s">
        <v>190</v>
      </c>
      <c r="C117" s="309">
        <v>971556279969</v>
      </c>
      <c r="D117" s="310">
        <v>33346</v>
      </c>
      <c r="E117" s="307" t="s">
        <v>191</v>
      </c>
      <c r="F117" s="307" t="s">
        <v>192</v>
      </c>
      <c r="G117" s="311" t="s">
        <v>193</v>
      </c>
      <c r="H117" s="307" t="s">
        <v>32</v>
      </c>
      <c r="I117" s="307">
        <v>130</v>
      </c>
      <c r="J117" s="307">
        <v>1</v>
      </c>
      <c r="K117" s="307">
        <v>46</v>
      </c>
      <c r="L117" s="307">
        <v>46</v>
      </c>
      <c r="M117" s="307">
        <v>72</v>
      </c>
      <c r="N117" s="343">
        <f t="shared" si="3"/>
        <v>0.15235199999999999</v>
      </c>
      <c r="O117" s="280"/>
    </row>
    <row r="118" spans="1:15" s="414" customFormat="1" ht="30" customHeight="1" x14ac:dyDescent="0.35">
      <c r="A118" s="408">
        <v>44454</v>
      </c>
      <c r="B118" s="409" t="s">
        <v>194</v>
      </c>
      <c r="C118" s="410">
        <v>971563154258</v>
      </c>
      <c r="D118" s="411">
        <v>33353</v>
      </c>
      <c r="E118" s="409" t="s">
        <v>195</v>
      </c>
      <c r="F118" s="409" t="s">
        <v>196</v>
      </c>
      <c r="G118" s="334" t="s">
        <v>197</v>
      </c>
      <c r="H118" s="409" t="s">
        <v>30</v>
      </c>
      <c r="I118" s="409">
        <v>495</v>
      </c>
      <c r="J118" s="409">
        <v>1</v>
      </c>
      <c r="K118" s="409">
        <v>26</v>
      </c>
      <c r="L118" s="409">
        <v>65</v>
      </c>
      <c r="M118" s="409">
        <v>86</v>
      </c>
      <c r="N118" s="412">
        <f t="shared" si="3"/>
        <v>0.14534</v>
      </c>
      <c r="O118" s="413" t="s">
        <v>489</v>
      </c>
    </row>
    <row r="119" spans="1:15" s="274" customFormat="1" ht="30" customHeight="1" x14ac:dyDescent="0.35">
      <c r="A119" s="308">
        <v>44454</v>
      </c>
      <c r="B119" s="307" t="s">
        <v>198</v>
      </c>
      <c r="C119" s="309">
        <v>971564457986</v>
      </c>
      <c r="D119" s="310">
        <v>33354</v>
      </c>
      <c r="E119" s="307" t="s">
        <v>199</v>
      </c>
      <c r="F119" s="307" t="s">
        <v>200</v>
      </c>
      <c r="G119" s="311" t="s">
        <v>201</v>
      </c>
      <c r="H119" s="307" t="s">
        <v>30</v>
      </c>
      <c r="I119" s="307">
        <v>125</v>
      </c>
      <c r="J119" s="307">
        <v>1</v>
      </c>
      <c r="K119" s="307">
        <v>46</v>
      </c>
      <c r="L119" s="307">
        <v>46</v>
      </c>
      <c r="M119" s="307">
        <v>72</v>
      </c>
      <c r="N119" s="343">
        <f t="shared" si="3"/>
        <v>0.15235199999999999</v>
      </c>
      <c r="O119" s="280"/>
    </row>
    <row r="120" spans="1:15" s="274" customFormat="1" ht="80.25" customHeight="1" x14ac:dyDescent="0.35">
      <c r="A120" s="308">
        <v>44455</v>
      </c>
      <c r="B120" s="307" t="s">
        <v>204</v>
      </c>
      <c r="C120" s="309">
        <v>971522478291</v>
      </c>
      <c r="D120" s="310">
        <v>33362</v>
      </c>
      <c r="E120" s="307" t="s">
        <v>1194</v>
      </c>
      <c r="F120" s="307" t="s">
        <v>1195</v>
      </c>
      <c r="G120" s="333" t="s">
        <v>1196</v>
      </c>
      <c r="H120" s="307" t="s">
        <v>208</v>
      </c>
      <c r="I120" s="307">
        <v>245</v>
      </c>
      <c r="J120" s="307">
        <v>1</v>
      </c>
      <c r="K120" s="307">
        <v>58</v>
      </c>
      <c r="L120" s="307">
        <v>58</v>
      </c>
      <c r="M120" s="307">
        <v>92</v>
      </c>
      <c r="N120" s="343">
        <f t="shared" si="3"/>
        <v>0.30948799999999999</v>
      </c>
      <c r="O120" s="280"/>
    </row>
    <row r="121" spans="1:15" s="274" customFormat="1" ht="30" customHeight="1" x14ac:dyDescent="0.35">
      <c r="A121" s="308">
        <v>44455</v>
      </c>
      <c r="B121" s="307" t="s">
        <v>209</v>
      </c>
      <c r="C121" s="309">
        <v>971504162520</v>
      </c>
      <c r="D121" s="310">
        <v>33363</v>
      </c>
      <c r="E121" s="307" t="s">
        <v>210</v>
      </c>
      <c r="F121" s="307" t="s">
        <v>211</v>
      </c>
      <c r="G121" s="311" t="s">
        <v>112</v>
      </c>
      <c r="H121" s="307" t="s">
        <v>162</v>
      </c>
      <c r="I121" s="307">
        <v>220</v>
      </c>
      <c r="J121" s="307">
        <v>1</v>
      </c>
      <c r="K121" s="307">
        <v>56</v>
      </c>
      <c r="L121" s="307">
        <v>56</v>
      </c>
      <c r="M121" s="307">
        <v>80</v>
      </c>
      <c r="N121" s="343">
        <f t="shared" si="3"/>
        <v>0.25087999999999999</v>
      </c>
      <c r="O121" s="280"/>
    </row>
    <row r="122" spans="1:15" s="274" customFormat="1" ht="30" customHeight="1" x14ac:dyDescent="0.35">
      <c r="A122" s="308">
        <v>44455</v>
      </c>
      <c r="B122" s="307" t="s">
        <v>212</v>
      </c>
      <c r="C122" s="309">
        <v>971503255657</v>
      </c>
      <c r="D122" s="310">
        <v>33367</v>
      </c>
      <c r="E122" s="307" t="s">
        <v>213</v>
      </c>
      <c r="F122" s="307" t="s">
        <v>214</v>
      </c>
      <c r="G122" s="311" t="s">
        <v>215</v>
      </c>
      <c r="H122" s="307" t="s">
        <v>31</v>
      </c>
      <c r="I122" s="307">
        <v>145</v>
      </c>
      <c r="J122" s="307">
        <v>1</v>
      </c>
      <c r="K122" s="307">
        <v>46</v>
      </c>
      <c r="L122" s="307">
        <v>46</v>
      </c>
      <c r="M122" s="307">
        <v>72</v>
      </c>
      <c r="N122" s="343">
        <f t="shared" si="3"/>
        <v>0.15235199999999999</v>
      </c>
      <c r="O122" s="280"/>
    </row>
    <row r="123" spans="1:15" s="274" customFormat="1" ht="30" customHeight="1" x14ac:dyDescent="0.35">
      <c r="A123" s="308">
        <v>44455</v>
      </c>
      <c r="B123" s="307" t="s">
        <v>216</v>
      </c>
      <c r="C123" s="309">
        <v>971502011572</v>
      </c>
      <c r="D123" s="310">
        <v>33369</v>
      </c>
      <c r="E123" s="307" t="s">
        <v>217</v>
      </c>
      <c r="F123" s="307" t="s">
        <v>218</v>
      </c>
      <c r="G123" s="311" t="s">
        <v>219</v>
      </c>
      <c r="H123" s="307" t="s">
        <v>30</v>
      </c>
      <c r="I123" s="307">
        <v>190</v>
      </c>
      <c r="J123" s="307">
        <v>1</v>
      </c>
      <c r="K123" s="307">
        <v>56</v>
      </c>
      <c r="L123" s="307">
        <v>56</v>
      </c>
      <c r="M123" s="307">
        <v>80</v>
      </c>
      <c r="N123" s="343">
        <f t="shared" si="3"/>
        <v>0.25087999999999999</v>
      </c>
      <c r="O123" s="280"/>
    </row>
    <row r="124" spans="1:15" s="274" customFormat="1" ht="30" customHeight="1" x14ac:dyDescent="0.35">
      <c r="A124" s="308">
        <v>44457</v>
      </c>
      <c r="B124" s="307" t="s">
        <v>86</v>
      </c>
      <c r="C124" s="309">
        <v>971565642999</v>
      </c>
      <c r="D124" s="310">
        <v>33378</v>
      </c>
      <c r="E124" s="307" t="s">
        <v>87</v>
      </c>
      <c r="F124" s="307" t="s">
        <v>88</v>
      </c>
      <c r="G124" s="311" t="s">
        <v>220</v>
      </c>
      <c r="H124" s="307" t="s">
        <v>31</v>
      </c>
      <c r="I124" s="307">
        <v>120</v>
      </c>
      <c r="J124" s="307">
        <v>1</v>
      </c>
      <c r="K124" s="307">
        <v>155</v>
      </c>
      <c r="L124" s="307">
        <v>6</v>
      </c>
      <c r="M124" s="307">
        <v>126</v>
      </c>
      <c r="N124" s="343">
        <f t="shared" si="3"/>
        <v>0.11718000000000001</v>
      </c>
      <c r="O124" s="280"/>
    </row>
    <row r="125" spans="1:15" s="274" customFormat="1" ht="30" customHeight="1" x14ac:dyDescent="0.35">
      <c r="A125" s="308">
        <v>44458</v>
      </c>
      <c r="B125" s="307" t="s">
        <v>221</v>
      </c>
      <c r="C125" s="309">
        <v>971523604850</v>
      </c>
      <c r="D125" s="310">
        <v>33385</v>
      </c>
      <c r="E125" s="307" t="s">
        <v>222</v>
      </c>
      <c r="F125" s="307" t="s">
        <v>223</v>
      </c>
      <c r="G125" s="311" t="s">
        <v>224</v>
      </c>
      <c r="H125" s="307" t="s">
        <v>30</v>
      </c>
      <c r="I125" s="307"/>
      <c r="J125" s="307">
        <v>1</v>
      </c>
      <c r="K125" s="307">
        <v>40</v>
      </c>
      <c r="L125" s="307">
        <v>40</v>
      </c>
      <c r="M125" s="307">
        <v>40</v>
      </c>
      <c r="N125" s="343">
        <f t="shared" si="3"/>
        <v>6.4000000000000001E-2</v>
      </c>
      <c r="O125" s="280"/>
    </row>
    <row r="126" spans="1:15" s="274" customFormat="1" ht="30" customHeight="1" x14ac:dyDescent="0.35">
      <c r="A126" s="308">
        <v>44459</v>
      </c>
      <c r="B126" s="307" t="s">
        <v>225</v>
      </c>
      <c r="C126" s="309">
        <v>971551617895</v>
      </c>
      <c r="D126" s="310">
        <v>33389</v>
      </c>
      <c r="E126" s="307" t="s">
        <v>226</v>
      </c>
      <c r="F126" s="307" t="s">
        <v>227</v>
      </c>
      <c r="G126" s="311" t="s">
        <v>228</v>
      </c>
      <c r="H126" s="307" t="s">
        <v>30</v>
      </c>
      <c r="I126" s="307">
        <v>550</v>
      </c>
      <c r="J126" s="307">
        <v>1</v>
      </c>
      <c r="K126" s="307">
        <v>35</v>
      </c>
      <c r="L126" s="307">
        <v>63</v>
      </c>
      <c r="M126" s="307">
        <v>143</v>
      </c>
      <c r="N126" s="343">
        <f t="shared" si="3"/>
        <v>0.31531500000000001</v>
      </c>
      <c r="O126" s="280" t="s">
        <v>393</v>
      </c>
    </row>
    <row r="127" spans="1:15" s="274" customFormat="1" ht="30" customHeight="1" x14ac:dyDescent="0.35">
      <c r="A127" s="308">
        <v>44459</v>
      </c>
      <c r="B127" s="307" t="s">
        <v>225</v>
      </c>
      <c r="C127" s="309">
        <v>971551617895</v>
      </c>
      <c r="D127" s="310">
        <v>33389</v>
      </c>
      <c r="E127" s="307" t="s">
        <v>226</v>
      </c>
      <c r="F127" s="307" t="s">
        <v>227</v>
      </c>
      <c r="G127" s="311" t="s">
        <v>228</v>
      </c>
      <c r="H127" s="307" t="s">
        <v>30</v>
      </c>
      <c r="I127" s="307"/>
      <c r="J127" s="307">
        <v>1</v>
      </c>
      <c r="K127" s="307">
        <v>150</v>
      </c>
      <c r="L127" s="307">
        <v>41</v>
      </c>
      <c r="M127" s="307">
        <v>35</v>
      </c>
      <c r="N127" s="343">
        <f t="shared" si="3"/>
        <v>0.21525</v>
      </c>
      <c r="O127" s="280"/>
    </row>
    <row r="128" spans="1:15" s="274" customFormat="1" ht="30" customHeight="1" x14ac:dyDescent="0.35">
      <c r="A128" s="308">
        <v>44459</v>
      </c>
      <c r="B128" s="307" t="s">
        <v>229</v>
      </c>
      <c r="C128" s="309">
        <v>971527984967</v>
      </c>
      <c r="D128" s="310">
        <v>33391</v>
      </c>
      <c r="E128" s="307" t="s">
        <v>230</v>
      </c>
      <c r="F128" s="307" t="s">
        <v>231</v>
      </c>
      <c r="G128" s="311" t="s">
        <v>232</v>
      </c>
      <c r="H128" s="307" t="s">
        <v>30</v>
      </c>
      <c r="I128" s="307">
        <v>125</v>
      </c>
      <c r="J128" s="307">
        <v>1</v>
      </c>
      <c r="K128" s="307">
        <v>46</v>
      </c>
      <c r="L128" s="307">
        <v>46</v>
      </c>
      <c r="M128" s="307">
        <v>72</v>
      </c>
      <c r="N128" s="343">
        <f t="shared" si="3"/>
        <v>0.15235199999999999</v>
      </c>
      <c r="O128" s="281" t="s">
        <v>487</v>
      </c>
    </row>
    <row r="129" spans="1:15" s="274" customFormat="1" ht="30" customHeight="1" x14ac:dyDescent="0.35">
      <c r="A129" s="308">
        <v>44459</v>
      </c>
      <c r="B129" s="307" t="s">
        <v>229</v>
      </c>
      <c r="C129" s="309">
        <v>971527984967</v>
      </c>
      <c r="D129" s="310">
        <v>33391</v>
      </c>
      <c r="E129" s="307" t="s">
        <v>230</v>
      </c>
      <c r="F129" s="307" t="s">
        <v>231</v>
      </c>
      <c r="G129" s="311" t="s">
        <v>232</v>
      </c>
      <c r="H129" s="307" t="s">
        <v>30</v>
      </c>
      <c r="I129" s="307" t="s">
        <v>37</v>
      </c>
      <c r="J129" s="307">
        <v>1</v>
      </c>
      <c r="K129" s="307">
        <v>46</v>
      </c>
      <c r="L129" s="307">
        <v>46</v>
      </c>
      <c r="M129" s="307">
        <v>72</v>
      </c>
      <c r="N129" s="343">
        <f t="shared" si="3"/>
        <v>0.15235199999999999</v>
      </c>
      <c r="O129" s="280"/>
    </row>
    <row r="130" spans="1:15" s="274" customFormat="1" ht="30" customHeight="1" x14ac:dyDescent="0.35">
      <c r="A130" s="305">
        <v>44460</v>
      </c>
      <c r="B130" s="64" t="s">
        <v>394</v>
      </c>
      <c r="C130" s="65">
        <v>971561319671</v>
      </c>
      <c r="D130" s="306">
        <v>33402</v>
      </c>
      <c r="E130" s="64" t="s">
        <v>395</v>
      </c>
      <c r="F130" s="64" t="s">
        <v>467</v>
      </c>
      <c r="G130" s="67" t="s">
        <v>396</v>
      </c>
      <c r="H130" s="64" t="s">
        <v>32</v>
      </c>
      <c r="I130" s="64"/>
      <c r="J130" s="68">
        <v>1</v>
      </c>
      <c r="K130" s="68">
        <v>46</v>
      </c>
      <c r="L130" s="68">
        <v>46</v>
      </c>
      <c r="M130" s="68">
        <v>72</v>
      </c>
      <c r="N130" s="339">
        <f t="shared" si="3"/>
        <v>0.15235199999999999</v>
      </c>
      <c r="O130" s="282" t="s">
        <v>487</v>
      </c>
    </row>
    <row r="131" spans="1:15" s="274" customFormat="1" ht="30" customHeight="1" x14ac:dyDescent="0.35">
      <c r="A131" s="305">
        <v>44461</v>
      </c>
      <c r="B131" s="64" t="s">
        <v>1180</v>
      </c>
      <c r="C131" s="65">
        <v>97152792684</v>
      </c>
      <c r="D131" s="306">
        <v>33408</v>
      </c>
      <c r="E131" s="64" t="s">
        <v>1181</v>
      </c>
      <c r="F131" s="64" t="s">
        <v>1182</v>
      </c>
      <c r="G131" s="67" t="s">
        <v>1183</v>
      </c>
      <c r="H131" s="64" t="s">
        <v>32</v>
      </c>
      <c r="I131" s="358"/>
      <c r="J131" s="63">
        <v>1</v>
      </c>
      <c r="K131" s="63">
        <v>58</v>
      </c>
      <c r="L131" s="63">
        <v>58</v>
      </c>
      <c r="M131" s="63">
        <v>92</v>
      </c>
      <c r="N131" s="339">
        <f t="shared" si="3"/>
        <v>0.30948799999999999</v>
      </c>
      <c r="O131" s="36"/>
    </row>
    <row r="132" spans="1:15" s="274" customFormat="1" ht="30" customHeight="1" x14ac:dyDescent="0.35">
      <c r="A132" s="308">
        <v>44460</v>
      </c>
      <c r="B132" s="307" t="s">
        <v>202</v>
      </c>
      <c r="C132" s="309">
        <v>971505622612</v>
      </c>
      <c r="D132" s="310">
        <v>33452</v>
      </c>
      <c r="E132" s="307" t="s">
        <v>233</v>
      </c>
      <c r="F132" s="307" t="s">
        <v>234</v>
      </c>
      <c r="G132" s="311" t="s">
        <v>235</v>
      </c>
      <c r="H132" s="307" t="s">
        <v>30</v>
      </c>
      <c r="I132" s="307">
        <v>220</v>
      </c>
      <c r="J132" s="307">
        <v>1</v>
      </c>
      <c r="K132" s="307">
        <v>58</v>
      </c>
      <c r="L132" s="307">
        <v>58</v>
      </c>
      <c r="M132" s="307">
        <v>90</v>
      </c>
      <c r="N132" s="343">
        <f t="shared" si="3"/>
        <v>0.30275999999999997</v>
      </c>
      <c r="O132" s="280"/>
    </row>
    <row r="133" spans="1:15" s="274" customFormat="1" ht="30" customHeight="1" x14ac:dyDescent="0.35">
      <c r="A133" s="308">
        <v>44461</v>
      </c>
      <c r="B133" s="307" t="s">
        <v>71</v>
      </c>
      <c r="C133" s="309">
        <v>971559807890</v>
      </c>
      <c r="D133" s="310">
        <v>33453</v>
      </c>
      <c r="E133" s="307" t="s">
        <v>236</v>
      </c>
      <c r="F133" s="307" t="s">
        <v>72</v>
      </c>
      <c r="G133" s="311" t="s">
        <v>73</v>
      </c>
      <c r="H133" s="307" t="s">
        <v>30</v>
      </c>
      <c r="I133" s="307">
        <v>280</v>
      </c>
      <c r="J133" s="307">
        <v>1</v>
      </c>
      <c r="K133" s="307">
        <v>51</v>
      </c>
      <c r="L133" s="307">
        <v>51</v>
      </c>
      <c r="M133" s="307">
        <v>76</v>
      </c>
      <c r="N133" s="343">
        <f t="shared" si="3"/>
        <v>0.19767599999999999</v>
      </c>
      <c r="O133" s="280"/>
    </row>
    <row r="134" spans="1:15" s="274" customFormat="1" ht="30" customHeight="1" x14ac:dyDescent="0.35">
      <c r="A134" s="345">
        <v>44458</v>
      </c>
      <c r="B134" s="335" t="s">
        <v>322</v>
      </c>
      <c r="C134" s="336">
        <v>971569921240</v>
      </c>
      <c r="D134" s="369">
        <v>33503</v>
      </c>
      <c r="E134" s="335" t="s">
        <v>323</v>
      </c>
      <c r="F134" s="335" t="s">
        <v>324</v>
      </c>
      <c r="G134" s="337" t="s">
        <v>325</v>
      </c>
      <c r="H134" s="335" t="s">
        <v>31</v>
      </c>
      <c r="I134" s="335">
        <v>90</v>
      </c>
      <c r="J134" s="312">
        <v>1</v>
      </c>
      <c r="K134" s="312">
        <v>40</v>
      </c>
      <c r="L134" s="312">
        <v>40</v>
      </c>
      <c r="M134" s="312">
        <v>40</v>
      </c>
      <c r="N134" s="344">
        <f t="shared" si="3"/>
        <v>6.4000000000000001E-2</v>
      </c>
      <c r="O134" s="36"/>
    </row>
    <row r="135" spans="1:15" s="274" customFormat="1" ht="30" customHeight="1" x14ac:dyDescent="0.35">
      <c r="A135" s="345">
        <v>44458</v>
      </c>
      <c r="B135" s="335" t="s">
        <v>326</v>
      </c>
      <c r="C135" s="336">
        <v>971564874689</v>
      </c>
      <c r="D135" s="369">
        <v>33505</v>
      </c>
      <c r="E135" s="335" t="s">
        <v>327</v>
      </c>
      <c r="F135" s="335" t="s">
        <v>328</v>
      </c>
      <c r="G135" s="337" t="s">
        <v>329</v>
      </c>
      <c r="H135" s="335" t="s">
        <v>32</v>
      </c>
      <c r="I135" s="335">
        <v>230</v>
      </c>
      <c r="J135" s="312">
        <v>1</v>
      </c>
      <c r="K135" s="312">
        <v>56</v>
      </c>
      <c r="L135" s="312">
        <v>56</v>
      </c>
      <c r="M135" s="312">
        <v>80</v>
      </c>
      <c r="N135" s="344">
        <f t="shared" si="3"/>
        <v>0.25087999999999999</v>
      </c>
      <c r="O135" s="36"/>
    </row>
    <row r="136" spans="1:15" s="274" customFormat="1" ht="30" customHeight="1" x14ac:dyDescent="0.35">
      <c r="A136" s="345">
        <v>44458</v>
      </c>
      <c r="B136" s="335" t="s">
        <v>326</v>
      </c>
      <c r="C136" s="336">
        <v>971564874689</v>
      </c>
      <c r="D136" s="369">
        <v>33505</v>
      </c>
      <c r="E136" s="335" t="s">
        <v>327</v>
      </c>
      <c r="F136" s="335" t="s">
        <v>328</v>
      </c>
      <c r="G136" s="337" t="s">
        <v>329</v>
      </c>
      <c r="H136" s="335" t="s">
        <v>32</v>
      </c>
      <c r="I136" s="335"/>
      <c r="J136" s="312">
        <v>1</v>
      </c>
      <c r="K136" s="312">
        <v>40</v>
      </c>
      <c r="L136" s="312">
        <v>40</v>
      </c>
      <c r="M136" s="312">
        <v>40</v>
      </c>
      <c r="N136" s="344">
        <f t="shared" si="3"/>
        <v>6.4000000000000001E-2</v>
      </c>
      <c r="O136" s="36"/>
    </row>
    <row r="137" spans="1:15" s="274" customFormat="1" ht="30" customHeight="1" x14ac:dyDescent="0.35">
      <c r="A137" s="345">
        <v>44458</v>
      </c>
      <c r="B137" s="335" t="s">
        <v>330</v>
      </c>
      <c r="C137" s="336">
        <v>971565495485</v>
      </c>
      <c r="D137" s="369">
        <v>33508</v>
      </c>
      <c r="E137" s="335" t="s">
        <v>331</v>
      </c>
      <c r="F137" s="335" t="s">
        <v>332</v>
      </c>
      <c r="G137" s="337" t="s">
        <v>333</v>
      </c>
      <c r="H137" s="335" t="s">
        <v>30</v>
      </c>
      <c r="I137" s="335">
        <v>310</v>
      </c>
      <c r="J137" s="312">
        <v>1</v>
      </c>
      <c r="K137" s="312">
        <v>51</v>
      </c>
      <c r="L137" s="312">
        <v>51</v>
      </c>
      <c r="M137" s="312">
        <v>76</v>
      </c>
      <c r="N137" s="344">
        <f t="shared" ref="N137:N149" si="4">K137*L137*M137/1000000</f>
        <v>0.19767599999999999</v>
      </c>
      <c r="O137" s="36"/>
    </row>
    <row r="138" spans="1:15" s="274" customFormat="1" ht="30" customHeight="1" x14ac:dyDescent="0.35">
      <c r="A138" s="345">
        <v>44458</v>
      </c>
      <c r="B138" s="335" t="s">
        <v>330</v>
      </c>
      <c r="C138" s="336">
        <v>971565495485</v>
      </c>
      <c r="D138" s="369">
        <v>33508</v>
      </c>
      <c r="E138" s="335" t="s">
        <v>331</v>
      </c>
      <c r="F138" s="335" t="s">
        <v>332</v>
      </c>
      <c r="G138" s="337" t="s">
        <v>333</v>
      </c>
      <c r="H138" s="335" t="s">
        <v>30</v>
      </c>
      <c r="I138" s="335"/>
      <c r="J138" s="312">
        <v>1</v>
      </c>
      <c r="K138" s="312">
        <v>51</v>
      </c>
      <c r="L138" s="312">
        <v>51</v>
      </c>
      <c r="M138" s="312">
        <v>76</v>
      </c>
      <c r="N138" s="344">
        <f t="shared" si="4"/>
        <v>0.19767599999999999</v>
      </c>
      <c r="O138" s="36"/>
    </row>
    <row r="139" spans="1:15" s="274" customFormat="1" ht="30" customHeight="1" x14ac:dyDescent="0.35">
      <c r="A139" s="345">
        <v>44459</v>
      </c>
      <c r="B139" s="335" t="s">
        <v>334</v>
      </c>
      <c r="C139" s="336">
        <v>971508520636</v>
      </c>
      <c r="D139" s="369">
        <v>33509</v>
      </c>
      <c r="E139" s="335" t="s">
        <v>335</v>
      </c>
      <c r="F139" s="335" t="s">
        <v>336</v>
      </c>
      <c r="G139" s="337" t="s">
        <v>337</v>
      </c>
      <c r="H139" s="335" t="s">
        <v>30</v>
      </c>
      <c r="I139" s="335">
        <v>260</v>
      </c>
      <c r="J139" s="312">
        <v>1</v>
      </c>
      <c r="K139" s="312">
        <v>40</v>
      </c>
      <c r="L139" s="312">
        <v>40</v>
      </c>
      <c r="M139" s="312">
        <v>40</v>
      </c>
      <c r="N139" s="344">
        <f t="shared" si="4"/>
        <v>6.4000000000000001E-2</v>
      </c>
      <c r="O139" s="36"/>
    </row>
    <row r="140" spans="1:15" s="274" customFormat="1" ht="30" customHeight="1" x14ac:dyDescent="0.35">
      <c r="A140" s="345">
        <v>44459</v>
      </c>
      <c r="B140" s="335" t="s">
        <v>334</v>
      </c>
      <c r="C140" s="336">
        <v>971508520636</v>
      </c>
      <c r="D140" s="369">
        <v>33509</v>
      </c>
      <c r="E140" s="335" t="s">
        <v>335</v>
      </c>
      <c r="F140" s="335" t="s">
        <v>336</v>
      </c>
      <c r="G140" s="337" t="s">
        <v>337</v>
      </c>
      <c r="H140" s="335" t="s">
        <v>30</v>
      </c>
      <c r="I140" s="335"/>
      <c r="J140" s="312">
        <v>1</v>
      </c>
      <c r="K140" s="312">
        <v>56</v>
      </c>
      <c r="L140" s="312">
        <v>56</v>
      </c>
      <c r="M140" s="312">
        <v>80</v>
      </c>
      <c r="N140" s="344">
        <f t="shared" si="4"/>
        <v>0.25087999999999999</v>
      </c>
      <c r="O140" s="283"/>
    </row>
    <row r="141" spans="1:15" s="274" customFormat="1" ht="30" customHeight="1" x14ac:dyDescent="0.35">
      <c r="A141" s="345">
        <v>44459</v>
      </c>
      <c r="B141" s="335" t="s">
        <v>338</v>
      </c>
      <c r="C141" s="336">
        <v>971566609461</v>
      </c>
      <c r="D141" s="369">
        <v>33513</v>
      </c>
      <c r="E141" s="335" t="s">
        <v>339</v>
      </c>
      <c r="F141" s="335" t="s">
        <v>340</v>
      </c>
      <c r="G141" s="337" t="s">
        <v>341</v>
      </c>
      <c r="H141" s="335" t="s">
        <v>31</v>
      </c>
      <c r="I141" s="335">
        <v>345</v>
      </c>
      <c r="J141" s="312">
        <v>1</v>
      </c>
      <c r="K141" s="312">
        <v>49</v>
      </c>
      <c r="L141" s="312">
        <v>73</v>
      </c>
      <c r="M141" s="312">
        <v>97</v>
      </c>
      <c r="N141" s="344">
        <f t="shared" si="4"/>
        <v>0.34696900000000003</v>
      </c>
      <c r="O141" s="283" t="s">
        <v>342</v>
      </c>
    </row>
    <row r="142" spans="1:15" s="274" customFormat="1" ht="30" customHeight="1" x14ac:dyDescent="0.35">
      <c r="A142" s="345">
        <v>44459</v>
      </c>
      <c r="B142" s="335" t="s">
        <v>343</v>
      </c>
      <c r="C142" s="336">
        <v>971588771728</v>
      </c>
      <c r="D142" s="369">
        <v>33514</v>
      </c>
      <c r="E142" s="335" t="s">
        <v>344</v>
      </c>
      <c r="F142" s="335" t="s">
        <v>345</v>
      </c>
      <c r="G142" s="337" t="s">
        <v>346</v>
      </c>
      <c r="H142" s="335" t="s">
        <v>278</v>
      </c>
      <c r="I142" s="335">
        <v>230</v>
      </c>
      <c r="J142" s="312">
        <v>1</v>
      </c>
      <c r="K142" s="312">
        <v>40</v>
      </c>
      <c r="L142" s="312">
        <v>40</v>
      </c>
      <c r="M142" s="312">
        <v>40</v>
      </c>
      <c r="N142" s="344">
        <f t="shared" si="4"/>
        <v>6.4000000000000001E-2</v>
      </c>
      <c r="O142" s="283"/>
    </row>
    <row r="143" spans="1:15" s="274" customFormat="1" ht="30" customHeight="1" x14ac:dyDescent="0.35">
      <c r="A143" s="345">
        <v>44459</v>
      </c>
      <c r="B143" s="335" t="s">
        <v>343</v>
      </c>
      <c r="C143" s="336">
        <v>971588771728</v>
      </c>
      <c r="D143" s="369">
        <v>33514</v>
      </c>
      <c r="E143" s="335" t="s">
        <v>344</v>
      </c>
      <c r="F143" s="335" t="s">
        <v>345</v>
      </c>
      <c r="G143" s="337" t="s">
        <v>346</v>
      </c>
      <c r="H143" s="335" t="s">
        <v>278</v>
      </c>
      <c r="I143" s="335"/>
      <c r="J143" s="312">
        <v>1</v>
      </c>
      <c r="K143" s="312">
        <v>56</v>
      </c>
      <c r="L143" s="312">
        <v>56</v>
      </c>
      <c r="M143" s="312">
        <v>80</v>
      </c>
      <c r="N143" s="344">
        <f t="shared" si="4"/>
        <v>0.25087999999999999</v>
      </c>
      <c r="O143" s="36"/>
    </row>
    <row r="144" spans="1:15" s="274" customFormat="1" ht="30" customHeight="1" x14ac:dyDescent="0.35">
      <c r="A144" s="345">
        <v>44459</v>
      </c>
      <c r="B144" s="335" t="s">
        <v>343</v>
      </c>
      <c r="C144" s="336">
        <v>971588771728</v>
      </c>
      <c r="D144" s="369">
        <v>33515</v>
      </c>
      <c r="E144" s="335" t="s">
        <v>351</v>
      </c>
      <c r="F144" s="335" t="s">
        <v>345</v>
      </c>
      <c r="G144" s="337" t="s">
        <v>352</v>
      </c>
      <c r="H144" s="335" t="s">
        <v>237</v>
      </c>
      <c r="I144" s="335" t="s">
        <v>37</v>
      </c>
      <c r="J144" s="312">
        <v>1</v>
      </c>
      <c r="K144" s="312">
        <v>40</v>
      </c>
      <c r="L144" s="312">
        <v>40</v>
      </c>
      <c r="M144" s="312">
        <v>40</v>
      </c>
      <c r="N144" s="344">
        <f t="shared" si="4"/>
        <v>6.4000000000000001E-2</v>
      </c>
      <c r="O144" s="36"/>
    </row>
    <row r="145" spans="1:16" s="274" customFormat="1" ht="30" customHeight="1" x14ac:dyDescent="0.35">
      <c r="A145" s="345">
        <v>44459</v>
      </c>
      <c r="B145" s="335" t="s">
        <v>343</v>
      </c>
      <c r="C145" s="336">
        <v>971588771728</v>
      </c>
      <c r="D145" s="369">
        <v>33515</v>
      </c>
      <c r="E145" s="335" t="s">
        <v>351</v>
      </c>
      <c r="F145" s="335" t="s">
        <v>345</v>
      </c>
      <c r="G145" s="337" t="s">
        <v>352</v>
      </c>
      <c r="H145" s="335" t="s">
        <v>237</v>
      </c>
      <c r="I145" s="335" t="s">
        <v>37</v>
      </c>
      <c r="J145" s="312">
        <v>1</v>
      </c>
      <c r="K145" s="312">
        <v>46</v>
      </c>
      <c r="L145" s="312">
        <v>46</v>
      </c>
      <c r="M145" s="312">
        <v>72</v>
      </c>
      <c r="N145" s="344">
        <f t="shared" si="4"/>
        <v>0.15235199999999999</v>
      </c>
      <c r="O145" s="36"/>
    </row>
    <row r="146" spans="1:16" s="274" customFormat="1" ht="30" customHeight="1" x14ac:dyDescent="0.35">
      <c r="A146" s="345">
        <v>44459</v>
      </c>
      <c r="B146" s="335" t="s">
        <v>347</v>
      </c>
      <c r="C146" s="336">
        <v>971558799187</v>
      </c>
      <c r="D146" s="369">
        <v>33516</v>
      </c>
      <c r="E146" s="335" t="s">
        <v>348</v>
      </c>
      <c r="F146" s="335" t="s">
        <v>349</v>
      </c>
      <c r="G146" s="337" t="s">
        <v>350</v>
      </c>
      <c r="H146" s="335" t="s">
        <v>237</v>
      </c>
      <c r="I146" s="335">
        <v>346</v>
      </c>
      <c r="J146" s="312">
        <v>1</v>
      </c>
      <c r="K146" s="312">
        <v>56</v>
      </c>
      <c r="L146" s="312">
        <v>56</v>
      </c>
      <c r="M146" s="312">
        <v>80</v>
      </c>
      <c r="N146" s="344">
        <f t="shared" si="4"/>
        <v>0.25087999999999999</v>
      </c>
      <c r="O146" s="36"/>
    </row>
    <row r="147" spans="1:16" s="274" customFormat="1" ht="30" customHeight="1" x14ac:dyDescent="0.35">
      <c r="A147" s="345">
        <v>44459</v>
      </c>
      <c r="B147" s="335" t="s">
        <v>347</v>
      </c>
      <c r="C147" s="336">
        <v>971558799187</v>
      </c>
      <c r="D147" s="369">
        <v>33517</v>
      </c>
      <c r="E147" s="335" t="s">
        <v>353</v>
      </c>
      <c r="F147" s="335" t="s">
        <v>354</v>
      </c>
      <c r="G147" s="337" t="s">
        <v>355</v>
      </c>
      <c r="H147" s="335" t="s">
        <v>237</v>
      </c>
      <c r="I147" s="335" t="s">
        <v>37</v>
      </c>
      <c r="J147" s="312">
        <v>1</v>
      </c>
      <c r="K147" s="312">
        <v>40</v>
      </c>
      <c r="L147" s="312">
        <v>40</v>
      </c>
      <c r="M147" s="312">
        <v>40</v>
      </c>
      <c r="N147" s="344">
        <f t="shared" si="4"/>
        <v>6.4000000000000001E-2</v>
      </c>
      <c r="O147" s="36"/>
    </row>
    <row r="148" spans="1:16" s="274" customFormat="1" ht="30" customHeight="1" x14ac:dyDescent="0.35">
      <c r="A148" s="345">
        <v>44460</v>
      </c>
      <c r="B148" s="335" t="s">
        <v>356</v>
      </c>
      <c r="C148" s="336">
        <v>971504380097</v>
      </c>
      <c r="D148" s="369">
        <v>33521</v>
      </c>
      <c r="E148" s="335" t="s">
        <v>357</v>
      </c>
      <c r="F148" s="335" t="s">
        <v>358</v>
      </c>
      <c r="G148" s="337" t="s">
        <v>359</v>
      </c>
      <c r="H148" s="335" t="s">
        <v>30</v>
      </c>
      <c r="I148" s="335">
        <v>190</v>
      </c>
      <c r="J148" s="312">
        <v>1</v>
      </c>
      <c r="K148" s="312">
        <v>40</v>
      </c>
      <c r="L148" s="312">
        <v>40</v>
      </c>
      <c r="M148" s="312">
        <v>40</v>
      </c>
      <c r="N148" s="344">
        <f t="shared" si="4"/>
        <v>6.4000000000000001E-2</v>
      </c>
      <c r="O148" s="36"/>
    </row>
    <row r="149" spans="1:16" s="274" customFormat="1" ht="30" customHeight="1" x14ac:dyDescent="0.35">
      <c r="A149" s="345">
        <v>44460</v>
      </c>
      <c r="B149" s="335" t="s">
        <v>356</v>
      </c>
      <c r="C149" s="336">
        <v>971504380097</v>
      </c>
      <c r="D149" s="369">
        <v>33521</v>
      </c>
      <c r="E149" s="335" t="s">
        <v>357</v>
      </c>
      <c r="F149" s="335" t="s">
        <v>358</v>
      </c>
      <c r="G149" s="337" t="s">
        <v>359</v>
      </c>
      <c r="H149" s="335" t="s">
        <v>30</v>
      </c>
      <c r="I149" s="335"/>
      <c r="J149" s="312">
        <v>1</v>
      </c>
      <c r="K149" s="312">
        <v>56</v>
      </c>
      <c r="L149" s="312">
        <v>56</v>
      </c>
      <c r="M149" s="312">
        <v>80</v>
      </c>
      <c r="N149" s="344">
        <f t="shared" si="4"/>
        <v>0.25087999999999999</v>
      </c>
      <c r="O149" s="36"/>
    </row>
    <row r="150" spans="1:16" s="317" customFormat="1" ht="30" customHeight="1" x14ac:dyDescent="0.35">
      <c r="A150" s="346">
        <v>44442</v>
      </c>
      <c r="B150" s="313" t="s">
        <v>491</v>
      </c>
      <c r="C150" s="314"/>
      <c r="D150" s="370">
        <v>30606</v>
      </c>
      <c r="E150" s="315" t="s">
        <v>492</v>
      </c>
      <c r="F150" s="315" t="s">
        <v>493</v>
      </c>
      <c r="G150" s="316" t="s">
        <v>494</v>
      </c>
      <c r="H150" s="315" t="s">
        <v>208</v>
      </c>
      <c r="I150" s="315">
        <v>60</v>
      </c>
      <c r="J150" s="313">
        <v>1</v>
      </c>
      <c r="K150" s="315">
        <v>40</v>
      </c>
      <c r="L150" s="315">
        <v>40</v>
      </c>
      <c r="M150" s="315">
        <v>40</v>
      </c>
      <c r="N150" s="359">
        <f t="shared" ref="N150:N211" si="5">K150*L150*M150/1000000</f>
        <v>6.4000000000000001E-2</v>
      </c>
      <c r="P150" s="4"/>
    </row>
    <row r="151" spans="1:16" s="317" customFormat="1" ht="30" customHeight="1" x14ac:dyDescent="0.35">
      <c r="A151" s="346">
        <v>44444</v>
      </c>
      <c r="B151" s="313" t="s">
        <v>495</v>
      </c>
      <c r="C151" s="314">
        <v>971501025880</v>
      </c>
      <c r="D151" s="370">
        <v>30612</v>
      </c>
      <c r="E151" s="315" t="s">
        <v>496</v>
      </c>
      <c r="F151" s="315" t="s">
        <v>497</v>
      </c>
      <c r="G151" s="316" t="s">
        <v>498</v>
      </c>
      <c r="H151" s="315" t="s">
        <v>32</v>
      </c>
      <c r="I151" s="315">
        <v>345</v>
      </c>
      <c r="J151" s="313">
        <v>1</v>
      </c>
      <c r="K151" s="315">
        <v>92</v>
      </c>
      <c r="L151" s="315">
        <v>52</v>
      </c>
      <c r="M151" s="315">
        <v>52</v>
      </c>
      <c r="N151" s="359">
        <f t="shared" si="5"/>
        <v>0.24876799999999999</v>
      </c>
      <c r="O151" s="317" t="s">
        <v>499</v>
      </c>
      <c r="P151" s="4"/>
    </row>
    <row r="152" spans="1:16" s="317" customFormat="1" ht="30" customHeight="1" x14ac:dyDescent="0.35">
      <c r="A152" s="346">
        <v>44445</v>
      </c>
      <c r="B152" s="313" t="s">
        <v>500</v>
      </c>
      <c r="C152" s="314">
        <v>971564419441</v>
      </c>
      <c r="D152" s="370">
        <v>30616</v>
      </c>
      <c r="E152" s="315" t="s">
        <v>501</v>
      </c>
      <c r="F152" s="315" t="s">
        <v>502</v>
      </c>
      <c r="G152" s="316" t="s">
        <v>503</v>
      </c>
      <c r="H152" s="315" t="s">
        <v>32</v>
      </c>
      <c r="I152" s="315"/>
      <c r="J152" s="313">
        <v>1</v>
      </c>
      <c r="K152" s="315">
        <v>40</v>
      </c>
      <c r="L152" s="315">
        <v>40</v>
      </c>
      <c r="M152" s="315">
        <v>40</v>
      </c>
      <c r="N152" s="359">
        <f t="shared" si="5"/>
        <v>6.4000000000000001E-2</v>
      </c>
      <c r="P152" s="4"/>
    </row>
    <row r="153" spans="1:16" s="317" customFormat="1" ht="30" customHeight="1" x14ac:dyDescent="0.35">
      <c r="A153" s="346">
        <v>44445</v>
      </c>
      <c r="B153" s="313" t="s">
        <v>504</v>
      </c>
      <c r="C153" s="314">
        <v>971522163438</v>
      </c>
      <c r="D153" s="370">
        <v>30618</v>
      </c>
      <c r="E153" s="315" t="s">
        <v>505</v>
      </c>
      <c r="F153" s="315" t="s">
        <v>506</v>
      </c>
      <c r="G153" s="316" t="s">
        <v>507</v>
      </c>
      <c r="H153" s="315" t="s">
        <v>208</v>
      </c>
      <c r="I153" s="315"/>
      <c r="J153" s="313">
        <v>1</v>
      </c>
      <c r="K153" s="315">
        <v>40</v>
      </c>
      <c r="L153" s="315">
        <v>40</v>
      </c>
      <c r="M153" s="315">
        <v>40</v>
      </c>
      <c r="N153" s="359">
        <f t="shared" si="5"/>
        <v>6.4000000000000001E-2</v>
      </c>
      <c r="P153" s="4"/>
    </row>
    <row r="154" spans="1:16" s="317" customFormat="1" ht="30" customHeight="1" x14ac:dyDescent="0.35">
      <c r="A154" s="346">
        <v>44445</v>
      </c>
      <c r="B154" s="313" t="s">
        <v>508</v>
      </c>
      <c r="C154" s="314">
        <v>971509414531</v>
      </c>
      <c r="D154" s="370">
        <v>30620</v>
      </c>
      <c r="E154" s="315" t="s">
        <v>509</v>
      </c>
      <c r="F154" s="315" t="s">
        <v>510</v>
      </c>
      <c r="G154" s="316" t="s">
        <v>511</v>
      </c>
      <c r="H154" s="315" t="s">
        <v>32</v>
      </c>
      <c r="I154" s="315"/>
      <c r="J154" s="313">
        <v>1</v>
      </c>
      <c r="K154" s="315">
        <v>40</v>
      </c>
      <c r="L154" s="315">
        <v>40</v>
      </c>
      <c r="M154" s="315">
        <v>40</v>
      </c>
      <c r="N154" s="359">
        <f t="shared" si="5"/>
        <v>6.4000000000000001E-2</v>
      </c>
      <c r="P154" s="4"/>
    </row>
    <row r="155" spans="1:16" s="317" customFormat="1" ht="30" customHeight="1" x14ac:dyDescent="0.35">
      <c r="A155" s="346">
        <v>44445</v>
      </c>
      <c r="B155" s="313" t="s">
        <v>508</v>
      </c>
      <c r="C155" s="314">
        <v>971509414531</v>
      </c>
      <c r="D155" s="370">
        <v>30621</v>
      </c>
      <c r="E155" s="315" t="s">
        <v>509</v>
      </c>
      <c r="F155" s="315" t="s">
        <v>510</v>
      </c>
      <c r="G155" s="316" t="s">
        <v>511</v>
      </c>
      <c r="H155" s="315" t="s">
        <v>32</v>
      </c>
      <c r="I155" s="315"/>
      <c r="J155" s="313">
        <v>1</v>
      </c>
      <c r="K155" s="315">
        <v>40</v>
      </c>
      <c r="L155" s="315">
        <v>40</v>
      </c>
      <c r="M155" s="315">
        <v>40</v>
      </c>
      <c r="N155" s="359">
        <f t="shared" si="5"/>
        <v>6.4000000000000001E-2</v>
      </c>
      <c r="P155" s="4"/>
    </row>
    <row r="156" spans="1:16" s="317" customFormat="1" ht="30" customHeight="1" x14ac:dyDescent="0.35">
      <c r="A156" s="346">
        <v>44447</v>
      </c>
      <c r="B156" s="313" t="s">
        <v>512</v>
      </c>
      <c r="C156" s="314">
        <v>97156667245</v>
      </c>
      <c r="D156" s="370">
        <v>30639</v>
      </c>
      <c r="E156" s="315" t="s">
        <v>513</v>
      </c>
      <c r="F156" s="315" t="s">
        <v>514</v>
      </c>
      <c r="G156" s="316" t="s">
        <v>515</v>
      </c>
      <c r="H156" s="315" t="s">
        <v>30</v>
      </c>
      <c r="I156" s="315">
        <v>95</v>
      </c>
      <c r="J156" s="313">
        <v>1</v>
      </c>
      <c r="K156" s="315">
        <v>46</v>
      </c>
      <c r="L156" s="315">
        <v>46</v>
      </c>
      <c r="M156" s="315">
        <v>72</v>
      </c>
      <c r="N156" s="359">
        <f t="shared" si="5"/>
        <v>0.15235199999999999</v>
      </c>
      <c r="P156" s="4"/>
    </row>
    <row r="157" spans="1:16" s="317" customFormat="1" ht="30" customHeight="1" x14ac:dyDescent="0.35">
      <c r="A157" s="346">
        <v>44449</v>
      </c>
      <c r="B157" s="313" t="s">
        <v>520</v>
      </c>
      <c r="C157" s="314">
        <v>971503863592</v>
      </c>
      <c r="D157" s="370">
        <v>30648</v>
      </c>
      <c r="E157" s="315" t="s">
        <v>521</v>
      </c>
      <c r="F157" s="315" t="s">
        <v>522</v>
      </c>
      <c r="G157" s="316" t="s">
        <v>523</v>
      </c>
      <c r="H157" s="315" t="s">
        <v>59</v>
      </c>
      <c r="I157" s="315">
        <v>135</v>
      </c>
      <c r="J157" s="313">
        <v>1</v>
      </c>
      <c r="K157" s="315">
        <v>51</v>
      </c>
      <c r="L157" s="315">
        <v>51</v>
      </c>
      <c r="M157" s="315">
        <v>76</v>
      </c>
      <c r="N157" s="359">
        <f t="shared" si="5"/>
        <v>0.19767599999999999</v>
      </c>
      <c r="P157" s="4"/>
    </row>
    <row r="158" spans="1:16" s="317" customFormat="1" ht="30" customHeight="1" x14ac:dyDescent="0.35">
      <c r="A158" s="346">
        <v>44449</v>
      </c>
      <c r="B158" s="313" t="s">
        <v>524</v>
      </c>
      <c r="C158" s="314">
        <v>971554797496</v>
      </c>
      <c r="D158" s="370">
        <v>30649</v>
      </c>
      <c r="E158" s="315" t="s">
        <v>525</v>
      </c>
      <c r="F158" s="315" t="s">
        <v>526</v>
      </c>
      <c r="G158" s="316" t="s">
        <v>527</v>
      </c>
      <c r="H158" s="315" t="s">
        <v>31</v>
      </c>
      <c r="I158" s="315">
        <v>320</v>
      </c>
      <c r="J158" s="313">
        <v>1</v>
      </c>
      <c r="K158" s="315">
        <v>51</v>
      </c>
      <c r="L158" s="315">
        <v>51</v>
      </c>
      <c r="M158" s="315">
        <v>76</v>
      </c>
      <c r="N158" s="359">
        <f t="shared" si="5"/>
        <v>0.19767599999999999</v>
      </c>
      <c r="P158" s="4"/>
    </row>
    <row r="159" spans="1:16" s="317" customFormat="1" ht="30" customHeight="1" x14ac:dyDescent="0.35">
      <c r="A159" s="346">
        <v>44449</v>
      </c>
      <c r="B159" s="313" t="s">
        <v>524</v>
      </c>
      <c r="C159" s="314">
        <v>971554797496</v>
      </c>
      <c r="D159" s="370">
        <v>30650</v>
      </c>
      <c r="E159" s="315" t="s">
        <v>525</v>
      </c>
      <c r="F159" s="315" t="s">
        <v>526</v>
      </c>
      <c r="G159" s="316" t="s">
        <v>527</v>
      </c>
      <c r="H159" s="315" t="s">
        <v>31</v>
      </c>
      <c r="I159" s="315">
        <v>320</v>
      </c>
      <c r="J159" s="313">
        <v>1</v>
      </c>
      <c r="K159" s="315">
        <v>51</v>
      </c>
      <c r="L159" s="315">
        <v>51</v>
      </c>
      <c r="M159" s="315">
        <v>76</v>
      </c>
      <c r="N159" s="359">
        <f t="shared" si="5"/>
        <v>0.19767599999999999</v>
      </c>
      <c r="P159" s="4"/>
    </row>
    <row r="160" spans="1:16" s="317" customFormat="1" ht="30" customHeight="1" x14ac:dyDescent="0.35">
      <c r="A160" s="346">
        <v>44442</v>
      </c>
      <c r="B160" s="313" t="s">
        <v>528</v>
      </c>
      <c r="C160" s="314">
        <v>971501248424</v>
      </c>
      <c r="D160" s="370">
        <v>30706</v>
      </c>
      <c r="E160" s="315" t="s">
        <v>529</v>
      </c>
      <c r="F160" s="315" t="s">
        <v>530</v>
      </c>
      <c r="G160" s="316" t="s">
        <v>531</v>
      </c>
      <c r="H160" s="315" t="s">
        <v>208</v>
      </c>
      <c r="I160" s="315"/>
      <c r="J160" s="313">
        <v>1</v>
      </c>
      <c r="K160" s="315">
        <v>40</v>
      </c>
      <c r="L160" s="315">
        <v>40</v>
      </c>
      <c r="M160" s="315">
        <v>40</v>
      </c>
      <c r="N160" s="359">
        <f t="shared" si="5"/>
        <v>6.4000000000000001E-2</v>
      </c>
      <c r="O160" s="318"/>
      <c r="P160" s="115"/>
    </row>
    <row r="161" spans="1:16" s="317" customFormat="1" ht="30" customHeight="1" x14ac:dyDescent="0.35">
      <c r="A161" s="346">
        <v>44442</v>
      </c>
      <c r="B161" s="313" t="s">
        <v>532</v>
      </c>
      <c r="C161" s="314">
        <v>971586422238</v>
      </c>
      <c r="D161" s="370">
        <v>30712</v>
      </c>
      <c r="E161" s="315" t="s">
        <v>533</v>
      </c>
      <c r="F161" s="315" t="s">
        <v>534</v>
      </c>
      <c r="G161" s="316" t="s">
        <v>535</v>
      </c>
      <c r="H161" s="315" t="s">
        <v>59</v>
      </c>
      <c r="I161" s="315">
        <v>55</v>
      </c>
      <c r="J161" s="313">
        <v>1</v>
      </c>
      <c r="K161" s="315">
        <v>40</v>
      </c>
      <c r="L161" s="315">
        <v>40</v>
      </c>
      <c r="M161" s="315">
        <v>40</v>
      </c>
      <c r="N161" s="359">
        <f t="shared" si="5"/>
        <v>6.4000000000000001E-2</v>
      </c>
      <c r="O161" s="318"/>
      <c r="P161" s="115"/>
    </row>
    <row r="162" spans="1:16" s="317" customFormat="1" ht="30" customHeight="1" x14ac:dyDescent="0.35">
      <c r="A162" s="346">
        <v>44442</v>
      </c>
      <c r="B162" s="313" t="s">
        <v>532</v>
      </c>
      <c r="C162" s="314">
        <v>971586422238</v>
      </c>
      <c r="D162" s="370">
        <v>30714</v>
      </c>
      <c r="E162" s="315" t="s">
        <v>537</v>
      </c>
      <c r="F162" s="315" t="s">
        <v>538</v>
      </c>
      <c r="G162" s="316" t="s">
        <v>539</v>
      </c>
      <c r="H162" s="315" t="s">
        <v>208</v>
      </c>
      <c r="I162" s="315">
        <v>55</v>
      </c>
      <c r="J162" s="313">
        <v>1</v>
      </c>
      <c r="K162" s="315">
        <v>40</v>
      </c>
      <c r="L162" s="315">
        <v>40</v>
      </c>
      <c r="M162" s="315">
        <v>40</v>
      </c>
      <c r="N162" s="359">
        <f t="shared" si="5"/>
        <v>6.4000000000000001E-2</v>
      </c>
      <c r="O162" s="318"/>
      <c r="P162" s="115"/>
    </row>
    <row r="163" spans="1:16" s="317" customFormat="1" ht="30" customHeight="1" x14ac:dyDescent="0.35">
      <c r="A163" s="346">
        <v>44442</v>
      </c>
      <c r="B163" s="313" t="s">
        <v>532</v>
      </c>
      <c r="C163" s="314">
        <v>971586422238</v>
      </c>
      <c r="D163" s="370">
        <v>30715</v>
      </c>
      <c r="E163" s="315" t="s">
        <v>540</v>
      </c>
      <c r="F163" s="315" t="s">
        <v>541</v>
      </c>
      <c r="G163" s="316" t="s">
        <v>542</v>
      </c>
      <c r="H163" s="315" t="s">
        <v>208</v>
      </c>
      <c r="I163" s="315">
        <v>55</v>
      </c>
      <c r="J163" s="313">
        <v>1</v>
      </c>
      <c r="K163" s="315">
        <v>40</v>
      </c>
      <c r="L163" s="315">
        <v>40</v>
      </c>
      <c r="M163" s="315">
        <v>40</v>
      </c>
      <c r="N163" s="359">
        <f t="shared" si="5"/>
        <v>6.4000000000000001E-2</v>
      </c>
      <c r="O163" s="318"/>
      <c r="P163" s="115"/>
    </row>
    <row r="164" spans="1:16" s="317" customFormat="1" ht="30" customHeight="1" x14ac:dyDescent="0.35">
      <c r="A164" s="346">
        <v>44443</v>
      </c>
      <c r="B164" s="313" t="s">
        <v>543</v>
      </c>
      <c r="C164" s="314">
        <v>971502532803</v>
      </c>
      <c r="D164" s="370">
        <v>30724</v>
      </c>
      <c r="E164" s="315" t="s">
        <v>544</v>
      </c>
      <c r="F164" s="315" t="s">
        <v>545</v>
      </c>
      <c r="G164" s="316" t="s">
        <v>546</v>
      </c>
      <c r="H164" s="315" t="s">
        <v>208</v>
      </c>
      <c r="I164" s="315"/>
      <c r="J164" s="313">
        <v>1</v>
      </c>
      <c r="K164" s="315">
        <v>40</v>
      </c>
      <c r="L164" s="315">
        <v>40</v>
      </c>
      <c r="M164" s="315">
        <v>40</v>
      </c>
      <c r="N164" s="359">
        <f t="shared" si="5"/>
        <v>6.4000000000000001E-2</v>
      </c>
      <c r="O164" s="318"/>
      <c r="P164" s="115"/>
    </row>
    <row r="165" spans="1:16" s="317" customFormat="1" ht="30" customHeight="1" x14ac:dyDescent="0.35">
      <c r="A165" s="346">
        <v>44445</v>
      </c>
      <c r="B165" s="313" t="s">
        <v>547</v>
      </c>
      <c r="C165" s="314"/>
      <c r="D165" s="370">
        <v>30730</v>
      </c>
      <c r="E165" s="315" t="s">
        <v>548</v>
      </c>
      <c r="F165" s="315" t="s">
        <v>549</v>
      </c>
      <c r="G165" s="316" t="s">
        <v>550</v>
      </c>
      <c r="H165" s="315" t="s">
        <v>208</v>
      </c>
      <c r="I165" s="315">
        <v>50</v>
      </c>
      <c r="J165" s="313">
        <v>1</v>
      </c>
      <c r="K165" s="315">
        <v>40</v>
      </c>
      <c r="L165" s="315">
        <v>40</v>
      </c>
      <c r="M165" s="315">
        <v>40</v>
      </c>
      <c r="N165" s="359">
        <f t="shared" si="5"/>
        <v>6.4000000000000001E-2</v>
      </c>
      <c r="O165" s="318"/>
      <c r="P165" s="115"/>
    </row>
    <row r="166" spans="1:16" s="317" customFormat="1" ht="30" customHeight="1" x14ac:dyDescent="0.35">
      <c r="A166" s="346">
        <v>44445</v>
      </c>
      <c r="B166" s="313" t="s">
        <v>547</v>
      </c>
      <c r="C166" s="314"/>
      <c r="D166" s="370">
        <v>30731</v>
      </c>
      <c r="E166" s="315" t="s">
        <v>551</v>
      </c>
      <c r="F166" s="315" t="s">
        <v>552</v>
      </c>
      <c r="G166" s="316" t="s">
        <v>553</v>
      </c>
      <c r="H166" s="315" t="s">
        <v>208</v>
      </c>
      <c r="I166" s="315">
        <v>50</v>
      </c>
      <c r="J166" s="313">
        <v>1</v>
      </c>
      <c r="K166" s="315">
        <v>40</v>
      </c>
      <c r="L166" s="315">
        <v>40</v>
      </c>
      <c r="M166" s="315">
        <v>40</v>
      </c>
      <c r="N166" s="359">
        <f t="shared" si="5"/>
        <v>6.4000000000000001E-2</v>
      </c>
      <c r="O166" s="318"/>
      <c r="P166" s="115"/>
    </row>
    <row r="167" spans="1:16" s="317" customFormat="1" ht="30" customHeight="1" x14ac:dyDescent="0.35">
      <c r="A167" s="346">
        <v>44445</v>
      </c>
      <c r="B167" s="313" t="s">
        <v>547</v>
      </c>
      <c r="C167" s="314"/>
      <c r="D167" s="370">
        <v>30734</v>
      </c>
      <c r="E167" s="315" t="s">
        <v>554</v>
      </c>
      <c r="F167" s="315" t="s">
        <v>555</v>
      </c>
      <c r="G167" s="316" t="s">
        <v>556</v>
      </c>
      <c r="H167" s="315" t="s">
        <v>59</v>
      </c>
      <c r="I167" s="315">
        <v>50</v>
      </c>
      <c r="J167" s="313">
        <v>1</v>
      </c>
      <c r="K167" s="315">
        <v>40</v>
      </c>
      <c r="L167" s="315">
        <v>40</v>
      </c>
      <c r="M167" s="315">
        <v>40</v>
      </c>
      <c r="N167" s="359">
        <f t="shared" si="5"/>
        <v>6.4000000000000001E-2</v>
      </c>
      <c r="O167" s="318"/>
      <c r="P167" s="115"/>
    </row>
    <row r="168" spans="1:16" s="317" customFormat="1" ht="30" customHeight="1" x14ac:dyDescent="0.35">
      <c r="A168" s="346">
        <v>44445</v>
      </c>
      <c r="B168" s="313" t="s">
        <v>547</v>
      </c>
      <c r="C168" s="314"/>
      <c r="D168" s="370">
        <v>30740</v>
      </c>
      <c r="E168" s="315" t="s">
        <v>557</v>
      </c>
      <c r="F168" s="315" t="s">
        <v>558</v>
      </c>
      <c r="G168" s="316" t="s">
        <v>559</v>
      </c>
      <c r="H168" s="315" t="s">
        <v>59</v>
      </c>
      <c r="I168" s="315">
        <v>50</v>
      </c>
      <c r="J168" s="313">
        <v>1</v>
      </c>
      <c r="K168" s="315">
        <v>40</v>
      </c>
      <c r="L168" s="315">
        <v>40</v>
      </c>
      <c r="M168" s="315">
        <v>40</v>
      </c>
      <c r="N168" s="359">
        <f t="shared" si="5"/>
        <v>6.4000000000000001E-2</v>
      </c>
      <c r="O168" s="318"/>
      <c r="P168" s="115"/>
    </row>
    <row r="169" spans="1:16" s="317" customFormat="1" ht="30" customHeight="1" x14ac:dyDescent="0.35">
      <c r="A169" s="346">
        <v>44445</v>
      </c>
      <c r="B169" s="313" t="s">
        <v>560</v>
      </c>
      <c r="C169" s="314">
        <v>971501678902</v>
      </c>
      <c r="D169" s="370">
        <v>30742</v>
      </c>
      <c r="E169" s="315" t="s">
        <v>603</v>
      </c>
      <c r="F169" s="315" t="s">
        <v>561</v>
      </c>
      <c r="G169" s="316" t="s">
        <v>562</v>
      </c>
      <c r="H169" s="315" t="s">
        <v>208</v>
      </c>
      <c r="I169" s="315"/>
      <c r="J169" s="313">
        <v>1</v>
      </c>
      <c r="K169" s="315">
        <v>24</v>
      </c>
      <c r="L169" s="315">
        <v>62</v>
      </c>
      <c r="M169" s="315">
        <v>34</v>
      </c>
      <c r="N169" s="359">
        <f t="shared" si="5"/>
        <v>5.0591999999999998E-2</v>
      </c>
      <c r="O169" s="318"/>
      <c r="P169" s="115"/>
    </row>
    <row r="170" spans="1:16" s="317" customFormat="1" ht="30" customHeight="1" x14ac:dyDescent="0.35">
      <c r="A170" s="346">
        <v>44446</v>
      </c>
      <c r="B170" s="313" t="s">
        <v>563</v>
      </c>
      <c r="C170" s="314">
        <v>971566762008</v>
      </c>
      <c r="D170" s="370">
        <v>30746</v>
      </c>
      <c r="E170" s="315" t="s">
        <v>564</v>
      </c>
      <c r="F170" s="315" t="s">
        <v>565</v>
      </c>
      <c r="G170" s="316" t="s">
        <v>566</v>
      </c>
      <c r="H170" s="315" t="s">
        <v>59</v>
      </c>
      <c r="I170" s="315">
        <v>200</v>
      </c>
      <c r="J170" s="313">
        <v>1</v>
      </c>
      <c r="K170" s="315">
        <v>69</v>
      </c>
      <c r="L170" s="315">
        <v>90</v>
      </c>
      <c r="M170" s="315">
        <v>58</v>
      </c>
      <c r="N170" s="359">
        <f t="shared" si="5"/>
        <v>0.36018</v>
      </c>
      <c r="O170" s="318"/>
      <c r="P170" s="115"/>
    </row>
    <row r="171" spans="1:16" s="317" customFormat="1" ht="30" customHeight="1" x14ac:dyDescent="0.35">
      <c r="A171" s="346">
        <v>44446</v>
      </c>
      <c r="B171" s="313" t="s">
        <v>567</v>
      </c>
      <c r="C171" s="314">
        <v>971564821878</v>
      </c>
      <c r="D171" s="370">
        <v>30750</v>
      </c>
      <c r="E171" s="315" t="s">
        <v>568</v>
      </c>
      <c r="F171" s="315" t="s">
        <v>569</v>
      </c>
      <c r="G171" s="316" t="s">
        <v>570</v>
      </c>
      <c r="H171" s="315" t="s">
        <v>30</v>
      </c>
      <c r="I171" s="315">
        <v>200</v>
      </c>
      <c r="J171" s="313">
        <v>1</v>
      </c>
      <c r="K171" s="315">
        <v>56</v>
      </c>
      <c r="L171" s="315">
        <v>56</v>
      </c>
      <c r="M171" s="315">
        <v>80</v>
      </c>
      <c r="N171" s="359">
        <f t="shared" si="5"/>
        <v>0.25087999999999999</v>
      </c>
      <c r="O171" s="318"/>
      <c r="P171" s="115"/>
    </row>
    <row r="172" spans="1:16" s="317" customFormat="1" ht="30" customHeight="1" x14ac:dyDescent="0.35">
      <c r="A172" s="346">
        <v>44446</v>
      </c>
      <c r="B172" s="313" t="s">
        <v>567</v>
      </c>
      <c r="C172" s="314">
        <v>971564821878</v>
      </c>
      <c r="D172" s="370">
        <v>30750</v>
      </c>
      <c r="E172" s="315" t="s">
        <v>568</v>
      </c>
      <c r="F172" s="315" t="s">
        <v>569</v>
      </c>
      <c r="G172" s="316" t="s">
        <v>570</v>
      </c>
      <c r="H172" s="315" t="s">
        <v>30</v>
      </c>
      <c r="I172" s="315"/>
      <c r="J172" s="313">
        <v>1</v>
      </c>
      <c r="K172" s="315">
        <v>46</v>
      </c>
      <c r="L172" s="315">
        <v>46</v>
      </c>
      <c r="M172" s="315">
        <v>46</v>
      </c>
      <c r="N172" s="359">
        <f t="shared" si="5"/>
        <v>9.7336000000000006E-2</v>
      </c>
      <c r="O172" s="318"/>
      <c r="P172" s="115"/>
    </row>
    <row r="173" spans="1:16" s="317" customFormat="1" ht="30" customHeight="1" x14ac:dyDescent="0.35">
      <c r="A173" s="346">
        <v>44446</v>
      </c>
      <c r="B173" s="313" t="s">
        <v>571</v>
      </c>
      <c r="C173" s="314">
        <v>971527306906</v>
      </c>
      <c r="D173" s="370">
        <v>30801</v>
      </c>
      <c r="E173" s="315" t="s">
        <v>572</v>
      </c>
      <c r="F173" s="315" t="s">
        <v>573</v>
      </c>
      <c r="G173" s="316" t="s">
        <v>574</v>
      </c>
      <c r="H173" s="315" t="s">
        <v>31</v>
      </c>
      <c r="I173" s="315">
        <v>125</v>
      </c>
      <c r="J173" s="313">
        <v>1</v>
      </c>
      <c r="K173" s="315">
        <v>46</v>
      </c>
      <c r="L173" s="315">
        <v>46</v>
      </c>
      <c r="M173" s="315">
        <v>72</v>
      </c>
      <c r="N173" s="359">
        <f t="shared" si="5"/>
        <v>0.15235199999999999</v>
      </c>
      <c r="O173" s="318"/>
      <c r="P173" s="115"/>
    </row>
    <row r="174" spans="1:16" s="317" customFormat="1" ht="30" customHeight="1" x14ac:dyDescent="0.35">
      <c r="A174" s="346">
        <v>44448</v>
      </c>
      <c r="B174" s="313" t="s">
        <v>575</v>
      </c>
      <c r="C174" s="314">
        <v>971552166508</v>
      </c>
      <c r="D174" s="370">
        <v>30818</v>
      </c>
      <c r="E174" s="315" t="s">
        <v>576</v>
      </c>
      <c r="F174" s="315" t="s">
        <v>577</v>
      </c>
      <c r="G174" s="316" t="s">
        <v>578</v>
      </c>
      <c r="H174" s="315" t="s">
        <v>30</v>
      </c>
      <c r="I174" s="315">
        <v>280</v>
      </c>
      <c r="J174" s="313">
        <v>1</v>
      </c>
      <c r="K174" s="315">
        <v>51</v>
      </c>
      <c r="L174" s="315">
        <v>51</v>
      </c>
      <c r="M174" s="315">
        <v>76</v>
      </c>
      <c r="N174" s="359">
        <f t="shared" si="5"/>
        <v>0.19767599999999999</v>
      </c>
      <c r="O174" s="318"/>
      <c r="P174" s="115"/>
    </row>
    <row r="175" spans="1:16" s="317" customFormat="1" ht="30" customHeight="1" x14ac:dyDescent="0.35">
      <c r="A175" s="346"/>
      <c r="B175" s="313" t="s">
        <v>575</v>
      </c>
      <c r="C175" s="314">
        <v>971552166508</v>
      </c>
      <c r="D175" s="370">
        <v>30818</v>
      </c>
      <c r="E175" s="315" t="s">
        <v>576</v>
      </c>
      <c r="F175" s="315" t="s">
        <v>577</v>
      </c>
      <c r="G175" s="316" t="s">
        <v>578</v>
      </c>
      <c r="H175" s="315" t="s">
        <v>30</v>
      </c>
      <c r="I175" s="315"/>
      <c r="J175" s="313">
        <v>1</v>
      </c>
      <c r="K175" s="315">
        <v>51</v>
      </c>
      <c r="L175" s="315">
        <v>51</v>
      </c>
      <c r="M175" s="315">
        <v>76</v>
      </c>
      <c r="N175" s="359">
        <f t="shared" si="5"/>
        <v>0.19767599999999999</v>
      </c>
      <c r="O175" s="318"/>
      <c r="P175" s="115"/>
    </row>
    <row r="176" spans="1:16" s="317" customFormat="1" ht="30" customHeight="1" x14ac:dyDescent="0.35">
      <c r="A176" s="346">
        <v>44448</v>
      </c>
      <c r="B176" s="313" t="s">
        <v>579</v>
      </c>
      <c r="C176" s="314">
        <v>971559819548</v>
      </c>
      <c r="D176" s="370">
        <v>30819</v>
      </c>
      <c r="E176" s="315" t="s">
        <v>580</v>
      </c>
      <c r="F176" s="315" t="s">
        <v>581</v>
      </c>
      <c r="G176" s="316" t="s">
        <v>582</v>
      </c>
      <c r="H176" s="315" t="s">
        <v>208</v>
      </c>
      <c r="I176" s="315">
        <v>300</v>
      </c>
      <c r="J176" s="313">
        <v>1</v>
      </c>
      <c r="K176" s="315">
        <v>58</v>
      </c>
      <c r="L176" s="315">
        <v>58</v>
      </c>
      <c r="M176" s="315">
        <v>92</v>
      </c>
      <c r="N176" s="359">
        <f t="shared" si="5"/>
        <v>0.30948799999999999</v>
      </c>
      <c r="O176" s="318" t="s">
        <v>499</v>
      </c>
      <c r="P176" s="115"/>
    </row>
    <row r="177" spans="1:16" s="317" customFormat="1" ht="30" customHeight="1" x14ac:dyDescent="0.35">
      <c r="A177" s="346">
        <v>44449</v>
      </c>
      <c r="B177" s="313" t="s">
        <v>583</v>
      </c>
      <c r="C177" s="314">
        <v>971551652487</v>
      </c>
      <c r="D177" s="370">
        <v>30825</v>
      </c>
      <c r="E177" s="315" t="s">
        <v>584</v>
      </c>
      <c r="F177" s="315" t="s">
        <v>585</v>
      </c>
      <c r="G177" s="316" t="s">
        <v>586</v>
      </c>
      <c r="H177" s="315" t="s">
        <v>208</v>
      </c>
      <c r="I177" s="315"/>
      <c r="J177" s="313">
        <v>1</v>
      </c>
      <c r="K177" s="315">
        <v>46</v>
      </c>
      <c r="L177" s="315">
        <v>40</v>
      </c>
      <c r="M177" s="315">
        <v>40</v>
      </c>
      <c r="N177" s="359">
        <f t="shared" si="5"/>
        <v>7.3599999999999999E-2</v>
      </c>
      <c r="O177" s="318"/>
      <c r="P177" s="115"/>
    </row>
    <row r="178" spans="1:16" s="317" customFormat="1" ht="30" customHeight="1" x14ac:dyDescent="0.35">
      <c r="A178" s="346">
        <v>44449</v>
      </c>
      <c r="B178" s="313" t="s">
        <v>587</v>
      </c>
      <c r="C178" s="314">
        <v>971582925690</v>
      </c>
      <c r="D178" s="370">
        <v>30832</v>
      </c>
      <c r="E178" s="315" t="s">
        <v>588</v>
      </c>
      <c r="F178" s="315" t="s">
        <v>589</v>
      </c>
      <c r="G178" s="316" t="s">
        <v>590</v>
      </c>
      <c r="H178" s="315" t="s">
        <v>30</v>
      </c>
      <c r="I178" s="315"/>
      <c r="J178" s="313">
        <v>1</v>
      </c>
      <c r="K178" s="315">
        <v>40</v>
      </c>
      <c r="L178" s="315">
        <v>40</v>
      </c>
      <c r="M178" s="315">
        <v>40</v>
      </c>
      <c r="N178" s="359">
        <f t="shared" si="5"/>
        <v>6.4000000000000001E-2</v>
      </c>
      <c r="O178" s="318"/>
      <c r="P178" s="115"/>
    </row>
    <row r="179" spans="1:16" s="317" customFormat="1" ht="30" customHeight="1" x14ac:dyDescent="0.35">
      <c r="A179" s="346">
        <v>44450</v>
      </c>
      <c r="B179" s="313" t="s">
        <v>591</v>
      </c>
      <c r="C179" s="314">
        <v>971551883081</v>
      </c>
      <c r="D179" s="370">
        <v>30833</v>
      </c>
      <c r="E179" s="315" t="s">
        <v>592</v>
      </c>
      <c r="F179" s="315" t="s">
        <v>593</v>
      </c>
      <c r="G179" s="316" t="s">
        <v>594</v>
      </c>
      <c r="H179" s="315" t="s">
        <v>32</v>
      </c>
      <c r="I179" s="315">
        <v>230</v>
      </c>
      <c r="J179" s="313">
        <v>1</v>
      </c>
      <c r="K179" s="315">
        <v>56</v>
      </c>
      <c r="L179" s="315">
        <v>56</v>
      </c>
      <c r="M179" s="315">
        <v>80</v>
      </c>
      <c r="N179" s="359">
        <f t="shared" si="5"/>
        <v>0.25087999999999999</v>
      </c>
      <c r="O179" s="318"/>
      <c r="P179" s="115"/>
    </row>
    <row r="180" spans="1:16" s="317" customFormat="1" ht="30" customHeight="1" x14ac:dyDescent="0.35">
      <c r="A180" s="346">
        <v>44450</v>
      </c>
      <c r="B180" s="313" t="s">
        <v>591</v>
      </c>
      <c r="C180" s="314">
        <v>971551883081</v>
      </c>
      <c r="D180" s="370">
        <v>30833</v>
      </c>
      <c r="E180" s="315" t="s">
        <v>592</v>
      </c>
      <c r="F180" s="315" t="s">
        <v>593</v>
      </c>
      <c r="G180" s="316" t="s">
        <v>594</v>
      </c>
      <c r="H180" s="315" t="s">
        <v>32</v>
      </c>
      <c r="I180" s="315"/>
      <c r="J180" s="313">
        <v>1</v>
      </c>
      <c r="K180" s="315">
        <v>40</v>
      </c>
      <c r="L180" s="315">
        <v>40</v>
      </c>
      <c r="M180" s="315">
        <v>40</v>
      </c>
      <c r="N180" s="359">
        <f t="shared" si="5"/>
        <v>6.4000000000000001E-2</v>
      </c>
      <c r="O180" s="318"/>
      <c r="P180" s="115"/>
    </row>
    <row r="181" spans="1:16" s="317" customFormat="1" ht="30" customHeight="1" x14ac:dyDescent="0.35">
      <c r="A181" s="346">
        <v>44450</v>
      </c>
      <c r="B181" s="313" t="s">
        <v>595</v>
      </c>
      <c r="C181" s="314">
        <v>971582104603</v>
      </c>
      <c r="D181" s="370">
        <v>30839</v>
      </c>
      <c r="E181" s="315" t="s">
        <v>596</v>
      </c>
      <c r="F181" s="315" t="s">
        <v>597</v>
      </c>
      <c r="G181" s="316" t="s">
        <v>598</v>
      </c>
      <c r="H181" s="315" t="s">
        <v>30</v>
      </c>
      <c r="I181" s="315">
        <v>225</v>
      </c>
      <c r="J181" s="313">
        <v>1</v>
      </c>
      <c r="K181" s="315">
        <v>58</v>
      </c>
      <c r="L181" s="315">
        <v>58</v>
      </c>
      <c r="M181" s="315">
        <v>92</v>
      </c>
      <c r="N181" s="359">
        <f t="shared" si="5"/>
        <v>0.30948799999999999</v>
      </c>
      <c r="O181" s="318"/>
      <c r="P181" s="115"/>
    </row>
    <row r="182" spans="1:16" s="317" customFormat="1" ht="30" customHeight="1" x14ac:dyDescent="0.35">
      <c r="A182" s="346">
        <v>44450</v>
      </c>
      <c r="B182" s="313" t="s">
        <v>599</v>
      </c>
      <c r="C182" s="314">
        <v>971502612541</v>
      </c>
      <c r="D182" s="370">
        <v>30840</v>
      </c>
      <c r="E182" s="315" t="s">
        <v>600</v>
      </c>
      <c r="F182" s="315" t="s">
        <v>601</v>
      </c>
      <c r="G182" s="316" t="s">
        <v>602</v>
      </c>
      <c r="H182" s="315" t="s">
        <v>208</v>
      </c>
      <c r="I182" s="315">
        <v>60</v>
      </c>
      <c r="J182" s="313">
        <v>1</v>
      </c>
      <c r="K182" s="315">
        <v>40</v>
      </c>
      <c r="L182" s="315">
        <v>40</v>
      </c>
      <c r="M182" s="315">
        <v>40</v>
      </c>
      <c r="N182" s="359">
        <f t="shared" si="5"/>
        <v>6.4000000000000001E-2</v>
      </c>
      <c r="O182" s="318"/>
      <c r="P182" s="115"/>
    </row>
    <row r="183" spans="1:16" s="317" customFormat="1" ht="30" customHeight="1" x14ac:dyDescent="0.35">
      <c r="A183" s="346">
        <v>44450</v>
      </c>
      <c r="B183" s="313" t="s">
        <v>560</v>
      </c>
      <c r="C183" s="314">
        <v>971501678902</v>
      </c>
      <c r="D183" s="370">
        <v>30841</v>
      </c>
      <c r="E183" s="315" t="s">
        <v>603</v>
      </c>
      <c r="F183" s="315" t="s">
        <v>561</v>
      </c>
      <c r="G183" s="316" t="s">
        <v>562</v>
      </c>
      <c r="H183" s="315" t="s">
        <v>208</v>
      </c>
      <c r="I183" s="315"/>
      <c r="J183" s="313">
        <v>1</v>
      </c>
      <c r="K183" s="315">
        <v>46</v>
      </c>
      <c r="L183" s="315">
        <v>46</v>
      </c>
      <c r="M183" s="315">
        <v>72</v>
      </c>
      <c r="N183" s="359">
        <f t="shared" si="5"/>
        <v>0.15235199999999999</v>
      </c>
      <c r="O183" s="318"/>
      <c r="P183" s="115"/>
    </row>
    <row r="184" spans="1:16" s="317" customFormat="1" ht="30" customHeight="1" x14ac:dyDescent="0.35">
      <c r="A184" s="346">
        <v>44450</v>
      </c>
      <c r="B184" s="313" t="s">
        <v>604</v>
      </c>
      <c r="C184" s="314"/>
      <c r="D184" s="370">
        <v>30843</v>
      </c>
      <c r="E184" s="315" t="s">
        <v>605</v>
      </c>
      <c r="F184" s="315" t="s">
        <v>606</v>
      </c>
      <c r="G184" s="316" t="s">
        <v>607</v>
      </c>
      <c r="H184" s="315" t="s">
        <v>32</v>
      </c>
      <c r="I184" s="315">
        <v>230</v>
      </c>
      <c r="J184" s="313">
        <v>1</v>
      </c>
      <c r="K184" s="315">
        <v>56</v>
      </c>
      <c r="L184" s="315">
        <v>56</v>
      </c>
      <c r="M184" s="315">
        <v>80</v>
      </c>
      <c r="N184" s="359">
        <f t="shared" si="5"/>
        <v>0.25087999999999999</v>
      </c>
      <c r="O184" s="318"/>
      <c r="P184" s="115"/>
    </row>
    <row r="185" spans="1:16" s="317" customFormat="1" ht="30" customHeight="1" x14ac:dyDescent="0.35">
      <c r="A185" s="346">
        <v>44451</v>
      </c>
      <c r="B185" s="313" t="s">
        <v>610</v>
      </c>
      <c r="C185" s="314">
        <v>971502244416</v>
      </c>
      <c r="D185" s="370">
        <v>30856</v>
      </c>
      <c r="E185" s="315" t="s">
        <v>611</v>
      </c>
      <c r="F185" s="315" t="s">
        <v>612</v>
      </c>
      <c r="G185" s="316" t="s">
        <v>613</v>
      </c>
      <c r="H185" s="315" t="s">
        <v>208</v>
      </c>
      <c r="I185" s="315"/>
      <c r="J185" s="313">
        <v>1</v>
      </c>
      <c r="K185" s="315">
        <v>46</v>
      </c>
      <c r="L185" s="315">
        <v>46</v>
      </c>
      <c r="M185" s="315">
        <v>46</v>
      </c>
      <c r="N185" s="359">
        <f t="shared" si="5"/>
        <v>9.7336000000000006E-2</v>
      </c>
      <c r="O185" s="318"/>
      <c r="P185" s="115"/>
    </row>
    <row r="186" spans="1:16" s="317" customFormat="1" ht="30" customHeight="1" x14ac:dyDescent="0.35">
      <c r="A186" s="346">
        <v>44452</v>
      </c>
      <c r="B186" s="313" t="s">
        <v>614</v>
      </c>
      <c r="C186" s="314">
        <v>971559216038</v>
      </c>
      <c r="D186" s="370">
        <v>30870</v>
      </c>
      <c r="E186" s="315" t="s">
        <v>615</v>
      </c>
      <c r="F186" s="315" t="s">
        <v>616</v>
      </c>
      <c r="G186" s="316" t="s">
        <v>617</v>
      </c>
      <c r="H186" s="315" t="s">
        <v>32</v>
      </c>
      <c r="I186" s="315">
        <v>260</v>
      </c>
      <c r="J186" s="313">
        <v>1</v>
      </c>
      <c r="K186" s="315">
        <v>56</v>
      </c>
      <c r="L186" s="315">
        <v>56</v>
      </c>
      <c r="M186" s="315">
        <v>80</v>
      </c>
      <c r="N186" s="359">
        <f t="shared" si="5"/>
        <v>0.25087999999999999</v>
      </c>
      <c r="O186" s="318"/>
      <c r="P186" s="115"/>
    </row>
    <row r="187" spans="1:16" s="317" customFormat="1" ht="30" customHeight="1" x14ac:dyDescent="0.35">
      <c r="A187" s="346">
        <v>44452</v>
      </c>
      <c r="B187" s="313" t="s">
        <v>614</v>
      </c>
      <c r="C187" s="314">
        <v>971559216038</v>
      </c>
      <c r="D187" s="370">
        <v>30870</v>
      </c>
      <c r="E187" s="315" t="s">
        <v>615</v>
      </c>
      <c r="F187" s="315" t="s">
        <v>616</v>
      </c>
      <c r="G187" s="316" t="s">
        <v>617</v>
      </c>
      <c r="H187" s="315" t="s">
        <v>32</v>
      </c>
      <c r="I187" s="315"/>
      <c r="J187" s="313">
        <v>1</v>
      </c>
      <c r="K187" s="315">
        <v>40</v>
      </c>
      <c r="L187" s="315">
        <v>40</v>
      </c>
      <c r="M187" s="315">
        <v>40</v>
      </c>
      <c r="N187" s="359">
        <f t="shared" si="5"/>
        <v>6.4000000000000001E-2</v>
      </c>
      <c r="O187" s="318"/>
      <c r="P187" s="115"/>
    </row>
    <row r="188" spans="1:16" s="317" customFormat="1" ht="30" customHeight="1" x14ac:dyDescent="0.35">
      <c r="A188" s="346">
        <v>44452</v>
      </c>
      <c r="B188" s="313" t="s">
        <v>618</v>
      </c>
      <c r="C188" s="314">
        <v>971563183997</v>
      </c>
      <c r="D188" s="370">
        <v>30872</v>
      </c>
      <c r="E188" s="315" t="s">
        <v>619</v>
      </c>
      <c r="F188" s="315" t="s">
        <v>620</v>
      </c>
      <c r="G188" s="316" t="s">
        <v>621</v>
      </c>
      <c r="H188" s="315" t="s">
        <v>208</v>
      </c>
      <c r="I188" s="315" t="s">
        <v>786</v>
      </c>
      <c r="J188" s="313">
        <v>1</v>
      </c>
      <c r="K188" s="315">
        <v>40</v>
      </c>
      <c r="L188" s="315">
        <v>40</v>
      </c>
      <c r="M188" s="315">
        <v>40</v>
      </c>
      <c r="N188" s="359">
        <f t="shared" si="5"/>
        <v>6.4000000000000001E-2</v>
      </c>
      <c r="O188" s="318"/>
      <c r="P188" s="115"/>
    </row>
    <row r="189" spans="1:16" s="317" customFormat="1" ht="30" customHeight="1" x14ac:dyDescent="0.35">
      <c r="A189" s="346">
        <v>44455</v>
      </c>
      <c r="B189" s="313" t="s">
        <v>622</v>
      </c>
      <c r="C189" s="314">
        <v>971588326823</v>
      </c>
      <c r="D189" s="370">
        <v>30891</v>
      </c>
      <c r="E189" s="315" t="s">
        <v>623</v>
      </c>
      <c r="F189" s="315" t="s">
        <v>624</v>
      </c>
      <c r="G189" s="316" t="s">
        <v>625</v>
      </c>
      <c r="H189" s="315" t="s">
        <v>32</v>
      </c>
      <c r="I189" s="315"/>
      <c r="J189" s="313">
        <v>1</v>
      </c>
      <c r="K189" s="315">
        <v>40</v>
      </c>
      <c r="L189" s="315">
        <v>40</v>
      </c>
      <c r="M189" s="315">
        <v>40</v>
      </c>
      <c r="N189" s="359">
        <f t="shared" si="5"/>
        <v>6.4000000000000001E-2</v>
      </c>
      <c r="O189" s="318"/>
      <c r="P189" s="115"/>
    </row>
    <row r="190" spans="1:16" s="317" customFormat="1" ht="30" customHeight="1" x14ac:dyDescent="0.35">
      <c r="A190" s="346">
        <v>44458</v>
      </c>
      <c r="B190" s="313" t="s">
        <v>626</v>
      </c>
      <c r="C190" s="314">
        <v>971541854623</v>
      </c>
      <c r="D190" s="370">
        <v>30895</v>
      </c>
      <c r="E190" s="315" t="s">
        <v>627</v>
      </c>
      <c r="F190" s="315" t="s">
        <v>628</v>
      </c>
      <c r="G190" s="316" t="s">
        <v>629</v>
      </c>
      <c r="H190" s="315" t="s">
        <v>30</v>
      </c>
      <c r="I190" s="315">
        <v>95</v>
      </c>
      <c r="J190" s="313">
        <v>1</v>
      </c>
      <c r="K190" s="315">
        <v>46</v>
      </c>
      <c r="L190" s="315">
        <v>46</v>
      </c>
      <c r="M190" s="315">
        <v>72</v>
      </c>
      <c r="N190" s="359">
        <f t="shared" si="5"/>
        <v>0.15235199999999999</v>
      </c>
      <c r="O190" s="318"/>
      <c r="P190" s="115"/>
    </row>
    <row r="191" spans="1:16" s="317" customFormat="1" ht="30" customHeight="1" x14ac:dyDescent="0.35">
      <c r="A191" s="346">
        <v>44458</v>
      </c>
      <c r="B191" s="313" t="s">
        <v>626</v>
      </c>
      <c r="C191" s="314">
        <v>971541854623</v>
      </c>
      <c r="D191" s="370">
        <v>30897</v>
      </c>
      <c r="E191" s="315" t="s">
        <v>630</v>
      </c>
      <c r="F191" s="315" t="s">
        <v>631</v>
      </c>
      <c r="G191" s="316" t="s">
        <v>632</v>
      </c>
      <c r="H191" s="315" t="s">
        <v>30</v>
      </c>
      <c r="I191" s="315">
        <v>95</v>
      </c>
      <c r="J191" s="313">
        <v>1</v>
      </c>
      <c r="K191" s="315">
        <v>46</v>
      </c>
      <c r="L191" s="315">
        <v>46</v>
      </c>
      <c r="M191" s="315">
        <v>72</v>
      </c>
      <c r="N191" s="359">
        <f t="shared" si="5"/>
        <v>0.15235199999999999</v>
      </c>
      <c r="O191" s="318"/>
      <c r="P191" s="115"/>
    </row>
    <row r="192" spans="1:16" s="317" customFormat="1" ht="30" customHeight="1" x14ac:dyDescent="0.35">
      <c r="A192" s="346">
        <v>44443</v>
      </c>
      <c r="B192" s="313" t="s">
        <v>637</v>
      </c>
      <c r="C192" s="314">
        <v>971508038960</v>
      </c>
      <c r="D192" s="370">
        <v>30662</v>
      </c>
      <c r="E192" s="315" t="s">
        <v>638</v>
      </c>
      <c r="F192" s="315" t="s">
        <v>639</v>
      </c>
      <c r="G192" s="316" t="s">
        <v>640</v>
      </c>
      <c r="H192" s="315" t="s">
        <v>208</v>
      </c>
      <c r="I192" s="315">
        <v>65</v>
      </c>
      <c r="J192" s="313">
        <v>1</v>
      </c>
      <c r="K192" s="315">
        <v>40</v>
      </c>
      <c r="L192" s="315">
        <v>40</v>
      </c>
      <c r="M192" s="315">
        <v>40</v>
      </c>
      <c r="N192" s="359">
        <f t="shared" si="5"/>
        <v>6.4000000000000001E-2</v>
      </c>
      <c r="P192" s="4"/>
    </row>
    <row r="193" spans="1:16" s="317" customFormat="1" ht="30" customHeight="1" x14ac:dyDescent="0.35">
      <c r="A193" s="346">
        <v>44446</v>
      </c>
      <c r="B193" s="313" t="s">
        <v>641</v>
      </c>
      <c r="C193" s="314">
        <v>971525644642</v>
      </c>
      <c r="D193" s="370">
        <v>30680</v>
      </c>
      <c r="E193" s="315" t="s">
        <v>642</v>
      </c>
      <c r="F193" s="315" t="s">
        <v>643</v>
      </c>
      <c r="G193" s="316" t="s">
        <v>644</v>
      </c>
      <c r="H193" s="315" t="s">
        <v>32</v>
      </c>
      <c r="I193" s="315">
        <v>130</v>
      </c>
      <c r="J193" s="313">
        <v>1</v>
      </c>
      <c r="K193" s="315">
        <v>46</v>
      </c>
      <c r="L193" s="315">
        <v>46</v>
      </c>
      <c r="M193" s="315">
        <v>72</v>
      </c>
      <c r="N193" s="359">
        <f t="shared" si="5"/>
        <v>0.15235199999999999</v>
      </c>
      <c r="P193" s="4"/>
    </row>
    <row r="194" spans="1:16" s="317" customFormat="1" ht="30" customHeight="1" x14ac:dyDescent="0.35">
      <c r="A194" s="346">
        <v>44447</v>
      </c>
      <c r="B194" s="313" t="s">
        <v>645</v>
      </c>
      <c r="C194" s="314">
        <v>971586106411</v>
      </c>
      <c r="D194" s="370">
        <v>30688</v>
      </c>
      <c r="E194" s="315" t="s">
        <v>646</v>
      </c>
      <c r="F194" s="315" t="s">
        <v>647</v>
      </c>
      <c r="G194" s="316" t="s">
        <v>648</v>
      </c>
      <c r="H194" s="315" t="s">
        <v>32</v>
      </c>
      <c r="I194" s="315">
        <v>210</v>
      </c>
      <c r="J194" s="313">
        <v>1</v>
      </c>
      <c r="K194" s="315">
        <v>51</v>
      </c>
      <c r="L194" s="315">
        <v>51</v>
      </c>
      <c r="M194" s="315">
        <v>76</v>
      </c>
      <c r="N194" s="359">
        <f t="shared" si="5"/>
        <v>0.19767599999999999</v>
      </c>
      <c r="P194" s="4"/>
    </row>
    <row r="195" spans="1:16" s="317" customFormat="1" ht="30" customHeight="1" x14ac:dyDescent="0.35">
      <c r="A195" s="346">
        <v>44448</v>
      </c>
      <c r="B195" s="313" t="s">
        <v>649</v>
      </c>
      <c r="C195" s="314">
        <v>971556253160</v>
      </c>
      <c r="D195" s="370">
        <v>30693</v>
      </c>
      <c r="E195" s="315" t="s">
        <v>650</v>
      </c>
      <c r="F195" s="315" t="s">
        <v>651</v>
      </c>
      <c r="G195" s="316" t="s">
        <v>652</v>
      </c>
      <c r="H195" s="315" t="s">
        <v>31</v>
      </c>
      <c r="I195" s="315">
        <v>60</v>
      </c>
      <c r="J195" s="313">
        <v>1</v>
      </c>
      <c r="K195" s="315">
        <v>40</v>
      </c>
      <c r="L195" s="315">
        <v>40</v>
      </c>
      <c r="M195" s="315">
        <v>40</v>
      </c>
      <c r="N195" s="359">
        <f t="shared" si="5"/>
        <v>6.4000000000000001E-2</v>
      </c>
      <c r="P195" s="4"/>
    </row>
    <row r="196" spans="1:16" s="317" customFormat="1" ht="30" customHeight="1" x14ac:dyDescent="0.35">
      <c r="A196" s="346">
        <v>44448</v>
      </c>
      <c r="B196" s="313" t="s">
        <v>649</v>
      </c>
      <c r="C196" s="314">
        <v>971556253160</v>
      </c>
      <c r="D196" s="370">
        <v>30694</v>
      </c>
      <c r="E196" s="315" t="s">
        <v>650</v>
      </c>
      <c r="F196" s="315" t="s">
        <v>651</v>
      </c>
      <c r="G196" s="316" t="s">
        <v>652</v>
      </c>
      <c r="H196" s="315" t="s">
        <v>31</v>
      </c>
      <c r="I196" s="315">
        <v>170</v>
      </c>
      <c r="J196" s="313">
        <v>1</v>
      </c>
      <c r="K196" s="315">
        <v>56</v>
      </c>
      <c r="L196" s="315">
        <v>56</v>
      </c>
      <c r="M196" s="315">
        <v>80</v>
      </c>
      <c r="N196" s="359">
        <f t="shared" si="5"/>
        <v>0.25087999999999999</v>
      </c>
      <c r="P196" s="4"/>
    </row>
    <row r="197" spans="1:16" s="317" customFormat="1" ht="30" customHeight="1" x14ac:dyDescent="0.35">
      <c r="A197" s="346">
        <v>44450</v>
      </c>
      <c r="B197" s="313" t="s">
        <v>653</v>
      </c>
      <c r="C197" s="314">
        <v>971529106653</v>
      </c>
      <c r="D197" s="370">
        <v>30699</v>
      </c>
      <c r="E197" s="315" t="s">
        <v>654</v>
      </c>
      <c r="F197" s="315" t="s">
        <v>655</v>
      </c>
      <c r="G197" s="316" t="s">
        <v>656</v>
      </c>
      <c r="H197" s="315" t="s">
        <v>278</v>
      </c>
      <c r="I197" s="315">
        <v>200</v>
      </c>
      <c r="J197" s="313">
        <v>1</v>
      </c>
      <c r="K197" s="315">
        <v>44</v>
      </c>
      <c r="L197" s="315">
        <v>80</v>
      </c>
      <c r="M197" s="315">
        <v>92</v>
      </c>
      <c r="N197" s="359">
        <f t="shared" si="5"/>
        <v>0.32384000000000002</v>
      </c>
      <c r="P197" s="4"/>
    </row>
    <row r="198" spans="1:16" s="317" customFormat="1" ht="30" customHeight="1" x14ac:dyDescent="0.35">
      <c r="A198" s="346">
        <v>44450</v>
      </c>
      <c r="B198" s="313" t="s">
        <v>653</v>
      </c>
      <c r="C198" s="314">
        <v>971529106653</v>
      </c>
      <c r="D198" s="370">
        <v>30700</v>
      </c>
      <c r="E198" s="315" t="s">
        <v>654</v>
      </c>
      <c r="F198" s="315" t="s">
        <v>655</v>
      </c>
      <c r="G198" s="316" t="s">
        <v>656</v>
      </c>
      <c r="H198" s="315" t="s">
        <v>278</v>
      </c>
      <c r="I198" s="315">
        <v>200</v>
      </c>
      <c r="J198" s="313">
        <v>1</v>
      </c>
      <c r="K198" s="315">
        <v>44</v>
      </c>
      <c r="L198" s="315">
        <v>80</v>
      </c>
      <c r="M198" s="315">
        <v>92</v>
      </c>
      <c r="N198" s="359">
        <f t="shared" si="5"/>
        <v>0.32384000000000002</v>
      </c>
      <c r="P198" s="4"/>
    </row>
    <row r="199" spans="1:16" s="317" customFormat="1" ht="30" customHeight="1" x14ac:dyDescent="0.35">
      <c r="A199" s="346">
        <v>44450</v>
      </c>
      <c r="B199" s="313" t="s">
        <v>653</v>
      </c>
      <c r="C199" s="314">
        <v>971529106653</v>
      </c>
      <c r="D199" s="370">
        <v>30751</v>
      </c>
      <c r="E199" s="315" t="s">
        <v>654</v>
      </c>
      <c r="F199" s="315" t="s">
        <v>655</v>
      </c>
      <c r="G199" s="316" t="s">
        <v>656</v>
      </c>
      <c r="H199" s="315" t="s">
        <v>278</v>
      </c>
      <c r="I199" s="315">
        <v>200</v>
      </c>
      <c r="J199" s="313">
        <v>1</v>
      </c>
      <c r="K199" s="315">
        <v>44</v>
      </c>
      <c r="L199" s="315">
        <v>80</v>
      </c>
      <c r="M199" s="315">
        <v>92</v>
      </c>
      <c r="N199" s="359">
        <f t="shared" si="5"/>
        <v>0.32384000000000002</v>
      </c>
      <c r="P199" s="4"/>
    </row>
    <row r="200" spans="1:16" s="317" customFormat="1" ht="69.75" customHeight="1" x14ac:dyDescent="0.35">
      <c r="A200" s="346">
        <v>44450</v>
      </c>
      <c r="B200" s="313" t="s">
        <v>657</v>
      </c>
      <c r="C200" s="314">
        <v>971524013329</v>
      </c>
      <c r="D200" s="370" t="s">
        <v>1184</v>
      </c>
      <c r="E200" s="315" t="s">
        <v>658</v>
      </c>
      <c r="F200" s="315" t="s">
        <v>659</v>
      </c>
      <c r="G200" s="316" t="s">
        <v>660</v>
      </c>
      <c r="H200" s="315" t="s">
        <v>32</v>
      </c>
      <c r="I200" s="315">
        <v>320</v>
      </c>
      <c r="J200" s="313">
        <v>1</v>
      </c>
      <c r="K200" s="315">
        <v>51</v>
      </c>
      <c r="L200" s="315">
        <v>51</v>
      </c>
      <c r="M200" s="315">
        <v>76</v>
      </c>
      <c r="N200" s="359">
        <f t="shared" si="5"/>
        <v>0.19767599999999999</v>
      </c>
      <c r="P200" s="4"/>
    </row>
    <row r="201" spans="1:16" s="317" customFormat="1" ht="30" customHeight="1" x14ac:dyDescent="0.35">
      <c r="A201" s="346">
        <v>44450</v>
      </c>
      <c r="B201" s="313" t="s">
        <v>657</v>
      </c>
      <c r="C201" s="314">
        <v>971524013329</v>
      </c>
      <c r="D201" s="370">
        <v>30753</v>
      </c>
      <c r="E201" s="315" t="s">
        <v>658</v>
      </c>
      <c r="F201" s="315" t="s">
        <v>659</v>
      </c>
      <c r="G201" s="316" t="s">
        <v>660</v>
      </c>
      <c r="H201" s="315" t="s">
        <v>32</v>
      </c>
      <c r="I201" s="315"/>
      <c r="J201" s="313">
        <v>1</v>
      </c>
      <c r="K201" s="315">
        <v>51</v>
      </c>
      <c r="L201" s="315">
        <v>51</v>
      </c>
      <c r="M201" s="315">
        <v>76</v>
      </c>
      <c r="N201" s="359">
        <f t="shared" si="5"/>
        <v>0.19767599999999999</v>
      </c>
      <c r="P201" s="4"/>
    </row>
    <row r="202" spans="1:16" s="317" customFormat="1" ht="30" customHeight="1" x14ac:dyDescent="0.35">
      <c r="A202" s="346">
        <v>44450</v>
      </c>
      <c r="B202" s="313" t="s">
        <v>547</v>
      </c>
      <c r="C202" s="314"/>
      <c r="D202" s="370">
        <v>30757</v>
      </c>
      <c r="E202" s="315" t="s">
        <v>661</v>
      </c>
      <c r="F202" s="315" t="s">
        <v>662</v>
      </c>
      <c r="G202" s="316" t="s">
        <v>663</v>
      </c>
      <c r="H202" s="315" t="s">
        <v>31</v>
      </c>
      <c r="I202" s="315">
        <v>50</v>
      </c>
      <c r="J202" s="313">
        <v>1</v>
      </c>
      <c r="K202" s="315">
        <v>40</v>
      </c>
      <c r="L202" s="315">
        <v>40</v>
      </c>
      <c r="M202" s="315">
        <v>40</v>
      </c>
      <c r="N202" s="359">
        <f t="shared" si="5"/>
        <v>6.4000000000000001E-2</v>
      </c>
      <c r="P202" s="4"/>
    </row>
    <row r="203" spans="1:16" s="317" customFormat="1" ht="30" customHeight="1" x14ac:dyDescent="0.35">
      <c r="A203" s="346">
        <v>44450</v>
      </c>
      <c r="B203" s="313" t="s">
        <v>547</v>
      </c>
      <c r="C203" s="314"/>
      <c r="D203" s="370">
        <v>30758</v>
      </c>
      <c r="E203" s="315" t="s">
        <v>664</v>
      </c>
      <c r="F203" s="315" t="s">
        <v>665</v>
      </c>
      <c r="G203" s="316" t="s">
        <v>666</v>
      </c>
      <c r="H203" s="315" t="s">
        <v>208</v>
      </c>
      <c r="I203" s="315">
        <v>50</v>
      </c>
      <c r="J203" s="313">
        <v>1</v>
      </c>
      <c r="K203" s="315">
        <v>40</v>
      </c>
      <c r="L203" s="315">
        <v>40</v>
      </c>
      <c r="M203" s="315">
        <v>40</v>
      </c>
      <c r="N203" s="359">
        <f t="shared" si="5"/>
        <v>6.4000000000000001E-2</v>
      </c>
      <c r="P203" s="4"/>
    </row>
    <row r="204" spans="1:16" s="317" customFormat="1" ht="30" customHeight="1" x14ac:dyDescent="0.35">
      <c r="A204" s="346">
        <v>44450</v>
      </c>
      <c r="B204" s="313" t="s">
        <v>547</v>
      </c>
      <c r="C204" s="314"/>
      <c r="D204" s="370">
        <v>30759</v>
      </c>
      <c r="E204" s="315" t="s">
        <v>667</v>
      </c>
      <c r="F204" s="315" t="s">
        <v>668</v>
      </c>
      <c r="G204" s="316" t="s">
        <v>669</v>
      </c>
      <c r="H204" s="315" t="s">
        <v>208</v>
      </c>
      <c r="I204" s="315">
        <v>50</v>
      </c>
      <c r="J204" s="313">
        <v>1</v>
      </c>
      <c r="K204" s="315">
        <v>40</v>
      </c>
      <c r="L204" s="315">
        <v>40</v>
      </c>
      <c r="M204" s="315">
        <v>40</v>
      </c>
      <c r="N204" s="359">
        <f t="shared" si="5"/>
        <v>6.4000000000000001E-2</v>
      </c>
      <c r="P204" s="4"/>
    </row>
    <row r="205" spans="1:16" s="317" customFormat="1" ht="30" customHeight="1" x14ac:dyDescent="0.35">
      <c r="A205" s="346">
        <v>44450</v>
      </c>
      <c r="B205" s="313" t="s">
        <v>547</v>
      </c>
      <c r="C205" s="314"/>
      <c r="D205" s="370">
        <v>30760</v>
      </c>
      <c r="E205" s="315" t="s">
        <v>670</v>
      </c>
      <c r="F205" s="315" t="s">
        <v>671</v>
      </c>
      <c r="G205" s="316" t="s">
        <v>672</v>
      </c>
      <c r="H205" s="315" t="s">
        <v>208</v>
      </c>
      <c r="I205" s="315">
        <v>50</v>
      </c>
      <c r="J205" s="313">
        <v>1</v>
      </c>
      <c r="K205" s="315">
        <v>40</v>
      </c>
      <c r="L205" s="315">
        <v>40</v>
      </c>
      <c r="M205" s="315">
        <v>40</v>
      </c>
      <c r="N205" s="359">
        <f t="shared" si="5"/>
        <v>6.4000000000000001E-2</v>
      </c>
      <c r="P205" s="4"/>
    </row>
    <row r="206" spans="1:16" s="317" customFormat="1" ht="30" customHeight="1" x14ac:dyDescent="0.35">
      <c r="A206" s="346">
        <v>44450</v>
      </c>
      <c r="B206" s="313" t="s">
        <v>547</v>
      </c>
      <c r="C206" s="314"/>
      <c r="D206" s="370">
        <v>20761</v>
      </c>
      <c r="E206" s="315" t="s">
        <v>673</v>
      </c>
      <c r="F206" s="315" t="s">
        <v>674</v>
      </c>
      <c r="G206" s="316" t="s">
        <v>675</v>
      </c>
      <c r="H206" s="315" t="s">
        <v>208</v>
      </c>
      <c r="I206" s="315">
        <v>50</v>
      </c>
      <c r="J206" s="313">
        <v>1</v>
      </c>
      <c r="K206" s="315">
        <v>40</v>
      </c>
      <c r="L206" s="315">
        <v>40</v>
      </c>
      <c r="M206" s="315">
        <v>40</v>
      </c>
      <c r="N206" s="359">
        <f t="shared" si="5"/>
        <v>6.4000000000000001E-2</v>
      </c>
      <c r="P206" s="4"/>
    </row>
    <row r="207" spans="1:16" s="317" customFormat="1" ht="30" customHeight="1" x14ac:dyDescent="0.35">
      <c r="A207" s="346">
        <v>44450</v>
      </c>
      <c r="B207" s="313" t="s">
        <v>547</v>
      </c>
      <c r="C207" s="314"/>
      <c r="D207" s="370">
        <v>30763</v>
      </c>
      <c r="E207" s="315" t="s">
        <v>676</v>
      </c>
      <c r="F207" s="315" t="s">
        <v>677</v>
      </c>
      <c r="G207" s="316" t="s">
        <v>678</v>
      </c>
      <c r="H207" s="315" t="s">
        <v>32</v>
      </c>
      <c r="I207" s="315">
        <v>50</v>
      </c>
      <c r="J207" s="313">
        <v>1</v>
      </c>
      <c r="K207" s="315">
        <v>40</v>
      </c>
      <c r="L207" s="315">
        <v>40</v>
      </c>
      <c r="M207" s="315">
        <v>40</v>
      </c>
      <c r="N207" s="359">
        <f t="shared" si="5"/>
        <v>6.4000000000000001E-2</v>
      </c>
      <c r="P207" s="4"/>
    </row>
    <row r="208" spans="1:16" s="317" customFormat="1" ht="30" customHeight="1" x14ac:dyDescent="0.35">
      <c r="A208" s="346">
        <v>44450</v>
      </c>
      <c r="B208" s="313" t="s">
        <v>547</v>
      </c>
      <c r="C208" s="314"/>
      <c r="D208" s="370">
        <v>30764</v>
      </c>
      <c r="E208" s="315" t="s">
        <v>679</v>
      </c>
      <c r="F208" s="315" t="s">
        <v>680</v>
      </c>
      <c r="G208" s="316" t="s">
        <v>681</v>
      </c>
      <c r="H208" s="315" t="s">
        <v>208</v>
      </c>
      <c r="I208" s="315">
        <v>50</v>
      </c>
      <c r="J208" s="313">
        <v>1</v>
      </c>
      <c r="K208" s="315">
        <v>40</v>
      </c>
      <c r="L208" s="315">
        <v>40</v>
      </c>
      <c r="M208" s="315">
        <v>40</v>
      </c>
      <c r="N208" s="359">
        <f t="shared" si="5"/>
        <v>6.4000000000000001E-2</v>
      </c>
      <c r="P208" s="4"/>
    </row>
    <row r="209" spans="1:16" s="317" customFormat="1" ht="30" customHeight="1" x14ac:dyDescent="0.35">
      <c r="A209" s="346">
        <v>44450</v>
      </c>
      <c r="B209" s="313" t="s">
        <v>547</v>
      </c>
      <c r="C209" s="314"/>
      <c r="D209" s="370">
        <v>30765</v>
      </c>
      <c r="E209" s="315" t="s">
        <v>682</v>
      </c>
      <c r="F209" s="315" t="s">
        <v>683</v>
      </c>
      <c r="G209" s="316" t="s">
        <v>684</v>
      </c>
      <c r="H209" s="315" t="s">
        <v>30</v>
      </c>
      <c r="I209" s="315">
        <v>50</v>
      </c>
      <c r="J209" s="313">
        <v>1</v>
      </c>
      <c r="K209" s="315">
        <v>40</v>
      </c>
      <c r="L209" s="315">
        <v>40</v>
      </c>
      <c r="M209" s="315">
        <v>40</v>
      </c>
      <c r="N209" s="359">
        <f t="shared" si="5"/>
        <v>6.4000000000000001E-2</v>
      </c>
      <c r="P209" s="4"/>
    </row>
    <row r="210" spans="1:16" s="317" customFormat="1" ht="30" customHeight="1" x14ac:dyDescent="0.35">
      <c r="A210" s="346">
        <v>44450</v>
      </c>
      <c r="B210" s="313" t="s">
        <v>547</v>
      </c>
      <c r="C210" s="314"/>
      <c r="D210" s="370">
        <v>30766</v>
      </c>
      <c r="E210" s="315" t="s">
        <v>682</v>
      </c>
      <c r="F210" s="315" t="s">
        <v>683</v>
      </c>
      <c r="G210" s="316" t="s">
        <v>684</v>
      </c>
      <c r="H210" s="315" t="s">
        <v>30</v>
      </c>
      <c r="I210" s="315">
        <v>50</v>
      </c>
      <c r="J210" s="313">
        <v>1</v>
      </c>
      <c r="K210" s="315">
        <v>40</v>
      </c>
      <c r="L210" s="315">
        <v>40</v>
      </c>
      <c r="M210" s="315">
        <v>40</v>
      </c>
      <c r="N210" s="359">
        <f t="shared" si="5"/>
        <v>6.4000000000000001E-2</v>
      </c>
      <c r="P210" s="4"/>
    </row>
    <row r="211" spans="1:16" s="317" customFormat="1" ht="30" customHeight="1" x14ac:dyDescent="0.35">
      <c r="A211" s="346">
        <v>44450</v>
      </c>
      <c r="B211" s="313" t="s">
        <v>685</v>
      </c>
      <c r="C211" s="314">
        <v>971507252302</v>
      </c>
      <c r="D211" s="370">
        <v>30767</v>
      </c>
      <c r="E211" s="315" t="s">
        <v>686</v>
      </c>
      <c r="F211" s="315" t="s">
        <v>687</v>
      </c>
      <c r="G211" s="316" t="s">
        <v>688</v>
      </c>
      <c r="H211" s="320" t="s">
        <v>487</v>
      </c>
      <c r="I211" s="315">
        <v>225</v>
      </c>
      <c r="J211" s="313">
        <v>1</v>
      </c>
      <c r="K211" s="315">
        <v>58</v>
      </c>
      <c r="L211" s="315">
        <v>58</v>
      </c>
      <c r="M211" s="315">
        <v>92</v>
      </c>
      <c r="N211" s="359">
        <f t="shared" si="5"/>
        <v>0.30948799999999999</v>
      </c>
      <c r="P211" s="4"/>
    </row>
    <row r="212" spans="1:16" s="317" customFormat="1" ht="30" customHeight="1" x14ac:dyDescent="0.35">
      <c r="A212" s="346">
        <v>44450</v>
      </c>
      <c r="B212" s="313" t="s">
        <v>685</v>
      </c>
      <c r="C212" s="314">
        <v>971507252302</v>
      </c>
      <c r="D212" s="370">
        <v>30769</v>
      </c>
      <c r="E212" s="315" t="s">
        <v>686</v>
      </c>
      <c r="F212" s="315" t="s">
        <v>687</v>
      </c>
      <c r="G212" s="316" t="s">
        <v>688</v>
      </c>
      <c r="H212" s="320" t="s">
        <v>1149</v>
      </c>
      <c r="I212" s="315">
        <v>190</v>
      </c>
      <c r="J212" s="313">
        <v>1</v>
      </c>
      <c r="K212" s="315">
        <v>56</v>
      </c>
      <c r="L212" s="315">
        <v>56</v>
      </c>
      <c r="M212" s="315">
        <v>80</v>
      </c>
      <c r="N212" s="359">
        <f t="shared" ref="N212:N275" si="6">K212*L212*M212/1000000</f>
        <v>0.25087999999999999</v>
      </c>
      <c r="P212" s="4"/>
    </row>
    <row r="213" spans="1:16" s="317" customFormat="1" ht="30" customHeight="1" x14ac:dyDescent="0.35">
      <c r="A213" s="346">
        <v>44450</v>
      </c>
      <c r="B213" s="313" t="s">
        <v>685</v>
      </c>
      <c r="C213" s="314">
        <v>971507252302</v>
      </c>
      <c r="D213" s="370">
        <v>30771</v>
      </c>
      <c r="E213" s="315" t="s">
        <v>689</v>
      </c>
      <c r="F213" s="315" t="s">
        <v>690</v>
      </c>
      <c r="G213" s="316" t="s">
        <v>691</v>
      </c>
      <c r="H213" s="320" t="s">
        <v>484</v>
      </c>
      <c r="I213" s="315">
        <v>225</v>
      </c>
      <c r="J213" s="313">
        <v>1</v>
      </c>
      <c r="K213" s="315">
        <v>58</v>
      </c>
      <c r="L213" s="315">
        <v>58</v>
      </c>
      <c r="M213" s="315">
        <v>92</v>
      </c>
      <c r="N213" s="359">
        <f t="shared" si="6"/>
        <v>0.30948799999999999</v>
      </c>
      <c r="P213" s="4"/>
    </row>
    <row r="214" spans="1:16" s="317" customFormat="1" ht="30" customHeight="1" x14ac:dyDescent="0.35">
      <c r="A214" s="346">
        <v>44450</v>
      </c>
      <c r="B214" s="313" t="s">
        <v>685</v>
      </c>
      <c r="C214" s="314">
        <v>971507252302</v>
      </c>
      <c r="D214" s="370">
        <v>30773</v>
      </c>
      <c r="E214" s="315" t="s">
        <v>689</v>
      </c>
      <c r="F214" s="315" t="s">
        <v>690</v>
      </c>
      <c r="G214" s="316" t="s">
        <v>691</v>
      </c>
      <c r="H214" s="315" t="s">
        <v>30</v>
      </c>
      <c r="I214" s="315">
        <v>100</v>
      </c>
      <c r="J214" s="313">
        <v>1</v>
      </c>
      <c r="K214" s="315">
        <v>56</v>
      </c>
      <c r="L214" s="315">
        <v>53</v>
      </c>
      <c r="M214" s="315">
        <v>50</v>
      </c>
      <c r="N214" s="359">
        <f t="shared" si="6"/>
        <v>0.1484</v>
      </c>
      <c r="P214" s="4"/>
    </row>
    <row r="215" spans="1:16" s="317" customFormat="1" ht="30" customHeight="1" x14ac:dyDescent="0.35">
      <c r="A215" s="346">
        <v>44450</v>
      </c>
      <c r="B215" s="313" t="s">
        <v>692</v>
      </c>
      <c r="C215" s="314">
        <v>971589968001</v>
      </c>
      <c r="D215" s="370">
        <v>30774</v>
      </c>
      <c r="E215" s="315" t="s">
        <v>693</v>
      </c>
      <c r="F215" s="315" t="s">
        <v>694</v>
      </c>
      <c r="G215" s="316" t="s">
        <v>695</v>
      </c>
      <c r="H215" s="315" t="s">
        <v>32</v>
      </c>
      <c r="I215" s="315">
        <v>320</v>
      </c>
      <c r="J215" s="313">
        <v>1</v>
      </c>
      <c r="K215" s="315">
        <v>51</v>
      </c>
      <c r="L215" s="315">
        <v>51</v>
      </c>
      <c r="M215" s="315">
        <v>76</v>
      </c>
      <c r="N215" s="359">
        <f t="shared" si="6"/>
        <v>0.19767599999999999</v>
      </c>
      <c r="P215" s="4"/>
    </row>
    <row r="216" spans="1:16" s="317" customFormat="1" ht="30" customHeight="1" x14ac:dyDescent="0.35">
      <c r="A216" s="346">
        <v>44450</v>
      </c>
      <c r="B216" s="313" t="s">
        <v>692</v>
      </c>
      <c r="C216" s="314">
        <v>971589968001</v>
      </c>
      <c r="D216" s="370">
        <v>30775</v>
      </c>
      <c r="E216" s="315" t="s">
        <v>693</v>
      </c>
      <c r="F216" s="315" t="s">
        <v>694</v>
      </c>
      <c r="G216" s="316" t="s">
        <v>695</v>
      </c>
      <c r="H216" s="315" t="s">
        <v>32</v>
      </c>
      <c r="I216" s="315"/>
      <c r="J216" s="313">
        <v>1</v>
      </c>
      <c r="K216" s="315">
        <v>51</v>
      </c>
      <c r="L216" s="315">
        <v>51</v>
      </c>
      <c r="M216" s="315">
        <v>76</v>
      </c>
      <c r="N216" s="359">
        <f t="shared" si="6"/>
        <v>0.19767599999999999</v>
      </c>
      <c r="P216" s="4"/>
    </row>
    <row r="217" spans="1:16" s="317" customFormat="1" ht="30" customHeight="1" x14ac:dyDescent="0.35">
      <c r="A217" s="346">
        <v>44451</v>
      </c>
      <c r="B217" s="313" t="s">
        <v>696</v>
      </c>
      <c r="C217" s="314">
        <v>971503991649</v>
      </c>
      <c r="D217" s="370">
        <v>30777</v>
      </c>
      <c r="E217" s="315" t="s">
        <v>697</v>
      </c>
      <c r="F217" s="315" t="s">
        <v>698</v>
      </c>
      <c r="G217" s="316" t="s">
        <v>699</v>
      </c>
      <c r="H217" s="315" t="s">
        <v>31</v>
      </c>
      <c r="I217" s="315">
        <v>120</v>
      </c>
      <c r="J217" s="313">
        <v>1</v>
      </c>
      <c r="K217" s="315">
        <v>46</v>
      </c>
      <c r="L217" s="315">
        <v>46</v>
      </c>
      <c r="M217" s="315">
        <v>72</v>
      </c>
      <c r="N217" s="359">
        <f t="shared" si="6"/>
        <v>0.15235199999999999</v>
      </c>
      <c r="P217" s="4"/>
    </row>
    <row r="218" spans="1:16" s="317" customFormat="1" ht="30" customHeight="1" x14ac:dyDescent="0.35">
      <c r="A218" s="346">
        <v>44451</v>
      </c>
      <c r="B218" s="313" t="s">
        <v>701</v>
      </c>
      <c r="C218" s="314">
        <v>971508453161</v>
      </c>
      <c r="D218" s="370">
        <v>30780</v>
      </c>
      <c r="E218" s="315" t="s">
        <v>702</v>
      </c>
      <c r="F218" s="315" t="s">
        <v>703</v>
      </c>
      <c r="G218" s="316" t="s">
        <v>704</v>
      </c>
      <c r="H218" s="315" t="s">
        <v>208</v>
      </c>
      <c r="I218" s="315">
        <v>125</v>
      </c>
      <c r="J218" s="313">
        <v>1</v>
      </c>
      <c r="K218" s="315">
        <v>46</v>
      </c>
      <c r="L218" s="315">
        <v>46</v>
      </c>
      <c r="M218" s="315">
        <v>72</v>
      </c>
      <c r="N218" s="359">
        <f t="shared" si="6"/>
        <v>0.15235199999999999</v>
      </c>
      <c r="P218" s="4"/>
    </row>
    <row r="219" spans="1:16" s="317" customFormat="1" ht="30" customHeight="1" x14ac:dyDescent="0.35">
      <c r="A219" s="346">
        <v>44451</v>
      </c>
      <c r="B219" s="313" t="s">
        <v>705</v>
      </c>
      <c r="C219" s="314">
        <v>971565577945</v>
      </c>
      <c r="D219" s="370">
        <v>30782</v>
      </c>
      <c r="E219" s="315" t="s">
        <v>706</v>
      </c>
      <c r="F219" s="315" t="s">
        <v>707</v>
      </c>
      <c r="G219" s="316" t="s">
        <v>708</v>
      </c>
      <c r="H219" s="315" t="s">
        <v>32</v>
      </c>
      <c r="I219" s="315"/>
      <c r="J219" s="313">
        <v>1</v>
      </c>
      <c r="K219" s="315">
        <v>40</v>
      </c>
      <c r="L219" s="315">
        <v>40</v>
      </c>
      <c r="M219" s="315">
        <v>40</v>
      </c>
      <c r="N219" s="359">
        <f t="shared" si="6"/>
        <v>6.4000000000000001E-2</v>
      </c>
      <c r="P219" s="4"/>
    </row>
    <row r="220" spans="1:16" s="317" customFormat="1" ht="30" customHeight="1" x14ac:dyDescent="0.35">
      <c r="A220" s="346">
        <v>44451</v>
      </c>
      <c r="B220" s="313" t="s">
        <v>705</v>
      </c>
      <c r="C220" s="314">
        <v>971565577945</v>
      </c>
      <c r="D220" s="370">
        <v>30783</v>
      </c>
      <c r="E220" s="315" t="s">
        <v>706</v>
      </c>
      <c r="F220" s="315" t="s">
        <v>707</v>
      </c>
      <c r="G220" s="316" t="s">
        <v>708</v>
      </c>
      <c r="H220" s="315" t="s">
        <v>32</v>
      </c>
      <c r="I220" s="315">
        <v>300</v>
      </c>
      <c r="J220" s="313">
        <v>1</v>
      </c>
      <c r="K220" s="315">
        <v>51</v>
      </c>
      <c r="L220" s="315">
        <v>51</v>
      </c>
      <c r="M220" s="315">
        <v>76</v>
      </c>
      <c r="N220" s="359">
        <f t="shared" si="6"/>
        <v>0.19767599999999999</v>
      </c>
      <c r="O220" s="321" t="s">
        <v>709</v>
      </c>
      <c r="P220" s="4"/>
    </row>
    <row r="221" spans="1:16" s="317" customFormat="1" ht="30" customHeight="1" x14ac:dyDescent="0.35">
      <c r="A221" s="346">
        <v>44451</v>
      </c>
      <c r="B221" s="313" t="s">
        <v>710</v>
      </c>
      <c r="C221" s="314">
        <v>971522632909</v>
      </c>
      <c r="D221" s="370">
        <v>30784</v>
      </c>
      <c r="E221" s="315" t="s">
        <v>711</v>
      </c>
      <c r="F221" s="315" t="s">
        <v>712</v>
      </c>
      <c r="G221" s="316" t="s">
        <v>713</v>
      </c>
      <c r="H221" s="315" t="s">
        <v>32</v>
      </c>
      <c r="I221" s="315">
        <v>50</v>
      </c>
      <c r="J221" s="313">
        <v>1</v>
      </c>
      <c r="K221" s="315">
        <v>40</v>
      </c>
      <c r="L221" s="315">
        <v>40</v>
      </c>
      <c r="M221" s="315">
        <v>40</v>
      </c>
      <c r="N221" s="359">
        <f t="shared" si="6"/>
        <v>6.4000000000000001E-2</v>
      </c>
      <c r="P221" s="4"/>
    </row>
    <row r="222" spans="1:16" s="317" customFormat="1" ht="30" customHeight="1" x14ac:dyDescent="0.35">
      <c r="A222" s="346">
        <v>44452</v>
      </c>
      <c r="B222" s="313" t="s">
        <v>633</v>
      </c>
      <c r="C222" s="314"/>
      <c r="D222" s="370">
        <v>30789</v>
      </c>
      <c r="E222" s="315" t="s">
        <v>714</v>
      </c>
      <c r="F222" s="315" t="s">
        <v>715</v>
      </c>
      <c r="G222" s="316" t="s">
        <v>716</v>
      </c>
      <c r="H222" s="315" t="s">
        <v>208</v>
      </c>
      <c r="I222" s="315">
        <v>50</v>
      </c>
      <c r="J222" s="313">
        <v>1</v>
      </c>
      <c r="K222" s="315">
        <v>47</v>
      </c>
      <c r="L222" s="315">
        <v>47</v>
      </c>
      <c r="M222" s="315">
        <v>23</v>
      </c>
      <c r="N222" s="359">
        <f t="shared" si="6"/>
        <v>5.0806999999999998E-2</v>
      </c>
      <c r="P222" s="4"/>
    </row>
    <row r="223" spans="1:16" s="317" customFormat="1" ht="30" customHeight="1" x14ac:dyDescent="0.35">
      <c r="A223" s="346">
        <v>44452</v>
      </c>
      <c r="B223" s="313" t="s">
        <v>633</v>
      </c>
      <c r="C223" s="314"/>
      <c r="D223" s="370">
        <v>30792</v>
      </c>
      <c r="E223" s="315" t="s">
        <v>717</v>
      </c>
      <c r="F223" s="315" t="s">
        <v>718</v>
      </c>
      <c r="G223" s="316" t="s">
        <v>719</v>
      </c>
      <c r="H223" s="315" t="s">
        <v>32</v>
      </c>
      <c r="I223" s="315">
        <v>50</v>
      </c>
      <c r="J223" s="313">
        <v>1</v>
      </c>
      <c r="K223" s="315">
        <v>60</v>
      </c>
      <c r="L223" s="315">
        <v>29</v>
      </c>
      <c r="M223" s="315">
        <v>38</v>
      </c>
      <c r="N223" s="359">
        <f t="shared" si="6"/>
        <v>6.6119999999999998E-2</v>
      </c>
      <c r="O223" s="318"/>
      <c r="P223" s="115"/>
    </row>
    <row r="224" spans="1:16" s="317" customFormat="1" ht="30" customHeight="1" x14ac:dyDescent="0.35">
      <c r="A224" s="346">
        <v>44452</v>
      </c>
      <c r="B224" s="313" t="s">
        <v>633</v>
      </c>
      <c r="C224" s="314"/>
      <c r="D224" s="370">
        <v>30793</v>
      </c>
      <c r="E224" s="315" t="s">
        <v>720</v>
      </c>
      <c r="F224" s="315" t="s">
        <v>721</v>
      </c>
      <c r="G224" s="316" t="s">
        <v>722</v>
      </c>
      <c r="H224" s="315" t="s">
        <v>59</v>
      </c>
      <c r="I224" s="315">
        <v>50</v>
      </c>
      <c r="J224" s="313">
        <v>1</v>
      </c>
      <c r="K224" s="313">
        <v>41</v>
      </c>
      <c r="L224" s="315">
        <v>64</v>
      </c>
      <c r="M224" s="315">
        <v>40</v>
      </c>
      <c r="N224" s="359">
        <f t="shared" si="6"/>
        <v>0.10496</v>
      </c>
      <c r="P224" s="4"/>
    </row>
    <row r="225" spans="1:16" s="317" customFormat="1" ht="30" customHeight="1" x14ac:dyDescent="0.35">
      <c r="A225" s="346">
        <v>44452</v>
      </c>
      <c r="B225" s="313" t="s">
        <v>633</v>
      </c>
      <c r="C225" s="314"/>
      <c r="D225" s="370">
        <v>30795</v>
      </c>
      <c r="E225" s="315" t="s">
        <v>723</v>
      </c>
      <c r="F225" s="315" t="s">
        <v>724</v>
      </c>
      <c r="G225" s="316" t="s">
        <v>977</v>
      </c>
      <c r="H225" s="315" t="s">
        <v>208</v>
      </c>
      <c r="I225" s="315">
        <v>145</v>
      </c>
      <c r="J225" s="313">
        <v>1</v>
      </c>
      <c r="K225" s="315">
        <v>51</v>
      </c>
      <c r="L225" s="315">
        <v>51</v>
      </c>
      <c r="M225" s="315">
        <v>76</v>
      </c>
      <c r="N225" s="359">
        <f t="shared" si="6"/>
        <v>0.19767599999999999</v>
      </c>
      <c r="P225" s="4"/>
    </row>
    <row r="226" spans="1:16" s="317" customFormat="1" ht="30" customHeight="1" x14ac:dyDescent="0.35">
      <c r="A226" s="346">
        <v>44452</v>
      </c>
      <c r="B226" s="313" t="s">
        <v>633</v>
      </c>
      <c r="C226" s="314"/>
      <c r="D226" s="370">
        <v>30901</v>
      </c>
      <c r="E226" s="315" t="s">
        <v>725</v>
      </c>
      <c r="F226" s="315" t="s">
        <v>726</v>
      </c>
      <c r="G226" s="316" t="s">
        <v>727</v>
      </c>
      <c r="H226" s="315" t="s">
        <v>32</v>
      </c>
      <c r="I226" s="315">
        <v>82</v>
      </c>
      <c r="J226" s="313">
        <v>1</v>
      </c>
      <c r="K226" s="315">
        <v>46</v>
      </c>
      <c r="L226" s="315">
        <v>46</v>
      </c>
      <c r="M226" s="315">
        <v>64</v>
      </c>
      <c r="N226" s="359">
        <f t="shared" si="6"/>
        <v>0.13542399999999999</v>
      </c>
      <c r="P226" s="4"/>
    </row>
    <row r="227" spans="1:16" s="317" customFormat="1" ht="30" customHeight="1" x14ac:dyDescent="0.35">
      <c r="A227" s="346">
        <v>44453</v>
      </c>
      <c r="B227" s="313" t="s">
        <v>728</v>
      </c>
      <c r="C227" s="314">
        <v>971568207736</v>
      </c>
      <c r="D227" s="370">
        <v>30911</v>
      </c>
      <c r="E227" s="315" t="s">
        <v>729</v>
      </c>
      <c r="F227" s="315" t="s">
        <v>730</v>
      </c>
      <c r="G227" s="316" t="s">
        <v>731</v>
      </c>
      <c r="H227" s="315" t="s">
        <v>31</v>
      </c>
      <c r="I227" s="315"/>
      <c r="J227" s="313">
        <v>1</v>
      </c>
      <c r="K227" s="315">
        <v>40</v>
      </c>
      <c r="L227" s="315">
        <v>40</v>
      </c>
      <c r="M227" s="315">
        <v>40</v>
      </c>
      <c r="N227" s="359">
        <f t="shared" si="6"/>
        <v>6.4000000000000001E-2</v>
      </c>
      <c r="P227" s="4"/>
    </row>
    <row r="228" spans="1:16" s="317" customFormat="1" ht="30" customHeight="1" x14ac:dyDescent="0.35">
      <c r="A228" s="346">
        <v>44453</v>
      </c>
      <c r="B228" s="313" t="s">
        <v>728</v>
      </c>
      <c r="C228" s="314">
        <v>971568207736</v>
      </c>
      <c r="D228" s="370">
        <v>30912</v>
      </c>
      <c r="E228" s="315" t="s">
        <v>729</v>
      </c>
      <c r="F228" s="315" t="s">
        <v>730</v>
      </c>
      <c r="G228" s="316" t="s">
        <v>731</v>
      </c>
      <c r="H228" s="315" t="s">
        <v>31</v>
      </c>
      <c r="I228" s="315">
        <v>80</v>
      </c>
      <c r="J228" s="313">
        <v>1</v>
      </c>
      <c r="K228" s="315">
        <v>46</v>
      </c>
      <c r="L228" s="315">
        <v>46</v>
      </c>
      <c r="M228" s="315">
        <v>46</v>
      </c>
      <c r="N228" s="359">
        <f t="shared" si="6"/>
        <v>9.7336000000000006E-2</v>
      </c>
      <c r="P228" s="4"/>
    </row>
    <row r="229" spans="1:16" s="317" customFormat="1" ht="30" customHeight="1" x14ac:dyDescent="0.35">
      <c r="A229" s="346">
        <v>44453</v>
      </c>
      <c r="B229" s="313" t="s">
        <v>732</v>
      </c>
      <c r="C229" s="314">
        <v>971507218658</v>
      </c>
      <c r="D229" s="370">
        <v>30913</v>
      </c>
      <c r="E229" s="315" t="s">
        <v>733</v>
      </c>
      <c r="F229" s="315" t="s">
        <v>734</v>
      </c>
      <c r="G229" s="316" t="s">
        <v>735</v>
      </c>
      <c r="H229" s="315" t="s">
        <v>32</v>
      </c>
      <c r="I229" s="315">
        <v>220</v>
      </c>
      <c r="J229" s="313">
        <v>1</v>
      </c>
      <c r="K229" s="315">
        <v>56</v>
      </c>
      <c r="L229" s="315">
        <v>56</v>
      </c>
      <c r="M229" s="315">
        <v>80</v>
      </c>
      <c r="N229" s="359">
        <f t="shared" si="6"/>
        <v>0.25087999999999999</v>
      </c>
      <c r="P229" s="4"/>
    </row>
    <row r="230" spans="1:16" s="317" customFormat="1" ht="60" customHeight="1" x14ac:dyDescent="0.35">
      <c r="A230" s="346">
        <v>44453</v>
      </c>
      <c r="B230" s="313" t="s">
        <v>732</v>
      </c>
      <c r="C230" s="314">
        <v>971507218658</v>
      </c>
      <c r="D230" s="370" t="s">
        <v>1185</v>
      </c>
      <c r="E230" s="315" t="s">
        <v>733</v>
      </c>
      <c r="F230" s="315" t="s">
        <v>734</v>
      </c>
      <c r="G230" s="316" t="s">
        <v>735</v>
      </c>
      <c r="H230" s="315" t="s">
        <v>32</v>
      </c>
      <c r="I230" s="315"/>
      <c r="J230" s="313">
        <v>1</v>
      </c>
      <c r="K230" s="315">
        <v>40</v>
      </c>
      <c r="L230" s="315">
        <v>40</v>
      </c>
      <c r="M230" s="315">
        <v>40</v>
      </c>
      <c r="N230" s="359">
        <f t="shared" si="6"/>
        <v>6.4000000000000001E-2</v>
      </c>
      <c r="P230" s="4"/>
    </row>
    <row r="231" spans="1:16" s="317" customFormat="1" ht="30" customHeight="1" x14ac:dyDescent="0.35">
      <c r="A231" s="346">
        <v>44453</v>
      </c>
      <c r="B231" s="313" t="s">
        <v>547</v>
      </c>
      <c r="C231" s="314"/>
      <c r="D231" s="370">
        <v>30918</v>
      </c>
      <c r="E231" s="315" t="s">
        <v>736</v>
      </c>
      <c r="F231" s="315" t="s">
        <v>737</v>
      </c>
      <c r="G231" s="316" t="s">
        <v>738</v>
      </c>
      <c r="H231" s="315" t="s">
        <v>32</v>
      </c>
      <c r="I231" s="315">
        <v>50</v>
      </c>
      <c r="J231" s="313">
        <v>1</v>
      </c>
      <c r="K231" s="315">
        <v>40</v>
      </c>
      <c r="L231" s="315">
        <v>40</v>
      </c>
      <c r="M231" s="315">
        <v>40</v>
      </c>
      <c r="N231" s="359">
        <f t="shared" si="6"/>
        <v>6.4000000000000001E-2</v>
      </c>
      <c r="P231" s="4"/>
    </row>
    <row r="232" spans="1:16" s="317" customFormat="1" ht="30" customHeight="1" x14ac:dyDescent="0.35">
      <c r="A232" s="346">
        <v>44453</v>
      </c>
      <c r="B232" s="313" t="s">
        <v>547</v>
      </c>
      <c r="C232" s="314"/>
      <c r="D232" s="370">
        <v>30923</v>
      </c>
      <c r="E232" s="315" t="s">
        <v>740</v>
      </c>
      <c r="F232" s="315" t="s">
        <v>741</v>
      </c>
      <c r="G232" s="316" t="s">
        <v>742</v>
      </c>
      <c r="H232" s="315" t="s">
        <v>59</v>
      </c>
      <c r="I232" s="315">
        <v>50</v>
      </c>
      <c r="J232" s="313">
        <v>1</v>
      </c>
      <c r="K232" s="315">
        <v>40</v>
      </c>
      <c r="L232" s="315">
        <v>40</v>
      </c>
      <c r="M232" s="315">
        <v>40</v>
      </c>
      <c r="N232" s="359">
        <f t="shared" si="6"/>
        <v>6.4000000000000001E-2</v>
      </c>
      <c r="P232" s="4"/>
    </row>
    <row r="233" spans="1:16" s="317" customFormat="1" ht="30" customHeight="1" x14ac:dyDescent="0.35">
      <c r="A233" s="346">
        <v>44454</v>
      </c>
      <c r="B233" s="313" t="s">
        <v>633</v>
      </c>
      <c r="C233" s="314"/>
      <c r="D233" s="370">
        <v>30932</v>
      </c>
      <c r="E233" s="315" t="s">
        <v>743</v>
      </c>
      <c r="F233" s="315" t="s">
        <v>744</v>
      </c>
      <c r="G233" s="316" t="s">
        <v>745</v>
      </c>
      <c r="H233" s="315" t="s">
        <v>31</v>
      </c>
      <c r="I233" s="315"/>
      <c r="J233" s="313">
        <v>1</v>
      </c>
      <c r="K233" s="315">
        <v>40</v>
      </c>
      <c r="L233" s="315">
        <v>40</v>
      </c>
      <c r="M233" s="315">
        <v>40</v>
      </c>
      <c r="N233" s="359">
        <f t="shared" si="6"/>
        <v>6.4000000000000001E-2</v>
      </c>
      <c r="P233" s="4"/>
    </row>
    <row r="234" spans="1:16" s="317" customFormat="1" ht="30" customHeight="1" x14ac:dyDescent="0.35">
      <c r="A234" s="346">
        <v>44454</v>
      </c>
      <c r="B234" s="313" t="s">
        <v>746</v>
      </c>
      <c r="C234" s="314">
        <v>971527861613</v>
      </c>
      <c r="D234" s="370">
        <v>30935</v>
      </c>
      <c r="E234" s="315" t="s">
        <v>747</v>
      </c>
      <c r="F234" s="315" t="s">
        <v>748</v>
      </c>
      <c r="G234" s="316" t="s">
        <v>749</v>
      </c>
      <c r="H234" s="315" t="s">
        <v>208</v>
      </c>
      <c r="I234" s="315">
        <v>136</v>
      </c>
      <c r="J234" s="313">
        <v>1</v>
      </c>
      <c r="K234" s="315">
        <v>46</v>
      </c>
      <c r="L234" s="315">
        <v>46</v>
      </c>
      <c r="M234" s="315">
        <v>72</v>
      </c>
      <c r="N234" s="359">
        <f t="shared" si="6"/>
        <v>0.15235199999999999</v>
      </c>
      <c r="P234" s="4"/>
    </row>
    <row r="235" spans="1:16" s="317" customFormat="1" ht="30" customHeight="1" x14ac:dyDescent="0.35">
      <c r="A235" s="346">
        <v>44454</v>
      </c>
      <c r="B235" s="313" t="s">
        <v>750</v>
      </c>
      <c r="C235" s="314">
        <v>971525627067</v>
      </c>
      <c r="D235" s="370">
        <v>30938</v>
      </c>
      <c r="E235" s="315" t="s">
        <v>751</v>
      </c>
      <c r="F235" s="315" t="s">
        <v>752</v>
      </c>
      <c r="G235" s="316" t="s">
        <v>753</v>
      </c>
      <c r="H235" s="315" t="s">
        <v>32</v>
      </c>
      <c r="I235" s="315">
        <v>65</v>
      </c>
      <c r="J235" s="313">
        <v>1</v>
      </c>
      <c r="K235" s="315">
        <v>40</v>
      </c>
      <c r="L235" s="315">
        <v>40</v>
      </c>
      <c r="M235" s="315">
        <v>40</v>
      </c>
      <c r="N235" s="359">
        <f t="shared" si="6"/>
        <v>6.4000000000000001E-2</v>
      </c>
      <c r="P235" s="4"/>
    </row>
    <row r="236" spans="1:16" s="317" customFormat="1" ht="30" customHeight="1" x14ac:dyDescent="0.35">
      <c r="A236" s="347">
        <v>44455</v>
      </c>
      <c r="B236" s="313" t="s">
        <v>754</v>
      </c>
      <c r="C236" s="314">
        <v>971528605147</v>
      </c>
      <c r="D236" s="371">
        <v>30939</v>
      </c>
      <c r="E236" s="319" t="s">
        <v>755</v>
      </c>
      <c r="F236" s="319" t="s">
        <v>1097</v>
      </c>
      <c r="G236" s="163" t="s">
        <v>1098</v>
      </c>
      <c r="H236" s="353" t="s">
        <v>32</v>
      </c>
      <c r="I236" s="353">
        <v>180</v>
      </c>
      <c r="J236" s="313">
        <v>1</v>
      </c>
      <c r="K236" s="315">
        <v>51</v>
      </c>
      <c r="L236" s="315">
        <v>51</v>
      </c>
      <c r="M236" s="315">
        <v>76</v>
      </c>
      <c r="N236" s="359">
        <f t="shared" si="6"/>
        <v>0.19767599999999999</v>
      </c>
      <c r="O236" s="4"/>
      <c r="P236" s="4"/>
    </row>
    <row r="237" spans="1:16" s="317" customFormat="1" ht="30" customHeight="1" x14ac:dyDescent="0.35">
      <c r="A237" s="346">
        <v>44454</v>
      </c>
      <c r="B237" s="313" t="s">
        <v>756</v>
      </c>
      <c r="C237" s="314">
        <v>971545016274</v>
      </c>
      <c r="D237" s="370">
        <v>30942</v>
      </c>
      <c r="E237" s="315" t="s">
        <v>757</v>
      </c>
      <c r="F237" s="315" t="s">
        <v>758</v>
      </c>
      <c r="G237" s="316" t="s">
        <v>759</v>
      </c>
      <c r="H237" s="315" t="s">
        <v>59</v>
      </c>
      <c r="I237" s="315">
        <v>85</v>
      </c>
      <c r="J237" s="313">
        <v>1</v>
      </c>
      <c r="K237" s="315">
        <v>46</v>
      </c>
      <c r="L237" s="315">
        <v>46</v>
      </c>
      <c r="M237" s="315">
        <v>72</v>
      </c>
      <c r="N237" s="359">
        <f t="shared" si="6"/>
        <v>0.15235199999999999</v>
      </c>
      <c r="P237" s="4"/>
    </row>
    <row r="238" spans="1:16" s="317" customFormat="1" ht="30" customHeight="1" x14ac:dyDescent="0.35">
      <c r="A238" s="346">
        <v>44457</v>
      </c>
      <c r="B238" s="313" t="s">
        <v>547</v>
      </c>
      <c r="C238" s="314"/>
      <c r="D238" s="370">
        <v>31010</v>
      </c>
      <c r="E238" s="315" t="s">
        <v>760</v>
      </c>
      <c r="F238" s="315" t="s">
        <v>761</v>
      </c>
      <c r="G238" s="316" t="s">
        <v>762</v>
      </c>
      <c r="H238" s="315" t="s">
        <v>59</v>
      </c>
      <c r="I238" s="315"/>
      <c r="J238" s="313">
        <v>1</v>
      </c>
      <c r="K238" s="315">
        <v>40</v>
      </c>
      <c r="L238" s="315">
        <v>40</v>
      </c>
      <c r="M238" s="315">
        <v>40</v>
      </c>
      <c r="N238" s="359">
        <f t="shared" si="6"/>
        <v>6.4000000000000001E-2</v>
      </c>
      <c r="P238" s="4"/>
    </row>
    <row r="239" spans="1:16" s="317" customFormat="1" ht="30" customHeight="1" x14ac:dyDescent="0.35">
      <c r="A239" s="346">
        <v>44457</v>
      </c>
      <c r="B239" s="313" t="s">
        <v>547</v>
      </c>
      <c r="C239" s="314"/>
      <c r="D239" s="370">
        <v>31012</v>
      </c>
      <c r="E239" s="320" t="s">
        <v>763</v>
      </c>
      <c r="F239" s="315" t="s">
        <v>764</v>
      </c>
      <c r="G239" s="316" t="s">
        <v>765</v>
      </c>
      <c r="H239" s="315" t="s">
        <v>32</v>
      </c>
      <c r="I239" s="315"/>
      <c r="J239" s="313">
        <v>1</v>
      </c>
      <c r="K239" s="315">
        <v>40</v>
      </c>
      <c r="L239" s="315">
        <v>40</v>
      </c>
      <c r="M239" s="315">
        <v>40</v>
      </c>
      <c r="N239" s="359">
        <f t="shared" si="6"/>
        <v>6.4000000000000001E-2</v>
      </c>
      <c r="P239" s="4"/>
    </row>
    <row r="240" spans="1:16" s="317" customFormat="1" ht="30" customHeight="1" x14ac:dyDescent="0.35">
      <c r="A240" s="346">
        <v>44457</v>
      </c>
      <c r="B240" s="313" t="s">
        <v>547</v>
      </c>
      <c r="C240" s="314"/>
      <c r="D240" s="370">
        <v>31018</v>
      </c>
      <c r="E240" s="315" t="s">
        <v>1103</v>
      </c>
      <c r="F240" s="315" t="s">
        <v>1104</v>
      </c>
      <c r="G240" s="316" t="s">
        <v>1105</v>
      </c>
      <c r="H240" s="315" t="s">
        <v>30</v>
      </c>
      <c r="I240" s="315">
        <v>50</v>
      </c>
      <c r="J240" s="313">
        <v>1</v>
      </c>
      <c r="K240" s="315">
        <v>40</v>
      </c>
      <c r="L240" s="315">
        <v>40</v>
      </c>
      <c r="M240" s="315">
        <v>40</v>
      </c>
      <c r="N240" s="359">
        <f t="shared" si="6"/>
        <v>6.4000000000000001E-2</v>
      </c>
      <c r="P240" s="4"/>
    </row>
    <row r="241" spans="1:16" s="317" customFormat="1" ht="30" customHeight="1" x14ac:dyDescent="0.35">
      <c r="A241" s="346">
        <v>44460</v>
      </c>
      <c r="B241" s="313" t="s">
        <v>766</v>
      </c>
      <c r="C241" s="314">
        <v>971543985955</v>
      </c>
      <c r="D241" s="370">
        <v>31042</v>
      </c>
      <c r="E241" s="315" t="s">
        <v>767</v>
      </c>
      <c r="F241" s="316" t="s">
        <v>768</v>
      </c>
      <c r="G241" s="316" t="s">
        <v>769</v>
      </c>
      <c r="H241" s="315" t="s">
        <v>31</v>
      </c>
      <c r="I241" s="315">
        <v>100</v>
      </c>
      <c r="J241" s="313">
        <v>1</v>
      </c>
      <c r="K241" s="315">
        <v>40</v>
      </c>
      <c r="L241" s="315">
        <v>40</v>
      </c>
      <c r="M241" s="315">
        <v>72</v>
      </c>
      <c r="N241" s="359">
        <f t="shared" si="6"/>
        <v>0.1152</v>
      </c>
      <c r="P241" s="4"/>
    </row>
    <row r="242" spans="1:16" s="317" customFormat="1" ht="30" customHeight="1" x14ac:dyDescent="0.35">
      <c r="A242" s="346">
        <v>44460</v>
      </c>
      <c r="B242" s="313" t="s">
        <v>633</v>
      </c>
      <c r="C242" s="314">
        <v>971526681189</v>
      </c>
      <c r="D242" s="370">
        <v>31044</v>
      </c>
      <c r="E242" s="315" t="s">
        <v>770</v>
      </c>
      <c r="F242" s="315" t="s">
        <v>771</v>
      </c>
      <c r="G242" s="316" t="s">
        <v>772</v>
      </c>
      <c r="H242" s="315" t="s">
        <v>59</v>
      </c>
      <c r="I242" s="315">
        <v>50</v>
      </c>
      <c r="J242" s="313">
        <v>1</v>
      </c>
      <c r="K242" s="315">
        <v>40</v>
      </c>
      <c r="L242" s="315">
        <v>40</v>
      </c>
      <c r="M242" s="315">
        <v>40</v>
      </c>
      <c r="N242" s="359">
        <f t="shared" si="6"/>
        <v>6.4000000000000001E-2</v>
      </c>
      <c r="P242" s="4"/>
    </row>
    <row r="243" spans="1:16" s="317" customFormat="1" ht="30" customHeight="1" x14ac:dyDescent="0.35">
      <c r="A243" s="346">
        <v>44460</v>
      </c>
      <c r="B243" s="313" t="s">
        <v>633</v>
      </c>
      <c r="C243" s="314">
        <v>971526681189</v>
      </c>
      <c r="D243" s="370">
        <v>31050</v>
      </c>
      <c r="E243" s="315" t="s">
        <v>773</v>
      </c>
      <c r="F243" s="315" t="s">
        <v>774</v>
      </c>
      <c r="G243" s="316" t="s">
        <v>775</v>
      </c>
      <c r="H243" s="315" t="s">
        <v>278</v>
      </c>
      <c r="I243" s="315">
        <v>105</v>
      </c>
      <c r="J243" s="313">
        <v>1</v>
      </c>
      <c r="K243" s="315">
        <v>46</v>
      </c>
      <c r="L243" s="315">
        <v>46</v>
      </c>
      <c r="M243" s="315">
        <v>72</v>
      </c>
      <c r="N243" s="359">
        <f t="shared" si="6"/>
        <v>0.15235199999999999</v>
      </c>
      <c r="P243" s="4"/>
    </row>
    <row r="244" spans="1:16" s="317" customFormat="1" ht="30" customHeight="1" x14ac:dyDescent="0.35">
      <c r="A244" s="346">
        <v>44457</v>
      </c>
      <c r="B244" s="313" t="s">
        <v>776</v>
      </c>
      <c r="C244" s="314">
        <v>971508074766</v>
      </c>
      <c r="D244" s="370">
        <v>31060</v>
      </c>
      <c r="E244" s="315" t="s">
        <v>777</v>
      </c>
      <c r="F244" s="315" t="s">
        <v>778</v>
      </c>
      <c r="G244" s="316" t="s">
        <v>779</v>
      </c>
      <c r="H244" s="315" t="s">
        <v>208</v>
      </c>
      <c r="I244" s="315">
        <v>95</v>
      </c>
      <c r="J244" s="313">
        <v>1</v>
      </c>
      <c r="K244" s="315">
        <v>46</v>
      </c>
      <c r="L244" s="315">
        <v>46</v>
      </c>
      <c r="M244" s="315">
        <v>72</v>
      </c>
      <c r="N244" s="359">
        <f t="shared" si="6"/>
        <v>0.15235199999999999</v>
      </c>
      <c r="P244" s="4"/>
    </row>
    <row r="245" spans="1:16" s="317" customFormat="1" ht="30" customHeight="1" x14ac:dyDescent="0.35">
      <c r="A245" s="346">
        <v>44460</v>
      </c>
      <c r="B245" s="313" t="s">
        <v>633</v>
      </c>
      <c r="C245" s="314">
        <v>971526681189</v>
      </c>
      <c r="D245" s="370">
        <v>31102</v>
      </c>
      <c r="E245" s="315" t="s">
        <v>780</v>
      </c>
      <c r="F245" s="315" t="s">
        <v>781</v>
      </c>
      <c r="G245" s="316" t="s">
        <v>782</v>
      </c>
      <c r="H245" s="315" t="s">
        <v>59</v>
      </c>
      <c r="I245" s="315">
        <v>105</v>
      </c>
      <c r="J245" s="313">
        <v>1</v>
      </c>
      <c r="K245" s="315">
        <v>46</v>
      </c>
      <c r="L245" s="315">
        <v>46</v>
      </c>
      <c r="M245" s="315">
        <v>72</v>
      </c>
      <c r="N245" s="359">
        <f t="shared" si="6"/>
        <v>0.15235199999999999</v>
      </c>
      <c r="P245" s="4"/>
    </row>
    <row r="246" spans="1:16" s="317" customFormat="1" ht="30" customHeight="1" x14ac:dyDescent="0.35">
      <c r="A246" s="346">
        <v>44460</v>
      </c>
      <c r="B246" s="313" t="s">
        <v>633</v>
      </c>
      <c r="C246" s="314">
        <v>971526681189</v>
      </c>
      <c r="D246" s="370">
        <v>31105</v>
      </c>
      <c r="E246" s="315" t="s">
        <v>783</v>
      </c>
      <c r="F246" s="315" t="s">
        <v>784</v>
      </c>
      <c r="G246" s="316" t="s">
        <v>785</v>
      </c>
      <c r="H246" s="315" t="s">
        <v>30</v>
      </c>
      <c r="I246" s="315">
        <v>105</v>
      </c>
      <c r="J246" s="313">
        <v>1</v>
      </c>
      <c r="K246" s="315">
        <v>46</v>
      </c>
      <c r="L246" s="315">
        <v>46</v>
      </c>
      <c r="M246" s="315">
        <v>72</v>
      </c>
      <c r="N246" s="359">
        <f t="shared" si="6"/>
        <v>0.15235199999999999</v>
      </c>
      <c r="P246" s="4"/>
    </row>
    <row r="247" spans="1:16" s="317" customFormat="1" ht="30" customHeight="1" x14ac:dyDescent="0.35">
      <c r="A247" s="346">
        <v>44463</v>
      </c>
      <c r="B247" s="313" t="s">
        <v>832</v>
      </c>
      <c r="C247" s="314">
        <v>971555946849</v>
      </c>
      <c r="D247" s="370">
        <v>31123</v>
      </c>
      <c r="E247" s="315" t="s">
        <v>833</v>
      </c>
      <c r="F247" s="315" t="s">
        <v>834</v>
      </c>
      <c r="G247" s="316" t="s">
        <v>835</v>
      </c>
      <c r="H247" s="315" t="s">
        <v>208</v>
      </c>
      <c r="I247" s="315">
        <v>110</v>
      </c>
      <c r="J247" s="313">
        <v>1</v>
      </c>
      <c r="K247" s="315">
        <v>46</v>
      </c>
      <c r="L247" s="315">
        <v>46</v>
      </c>
      <c r="M247" s="315">
        <v>72</v>
      </c>
      <c r="N247" s="359">
        <f t="shared" si="6"/>
        <v>0.15235199999999999</v>
      </c>
      <c r="P247" s="4"/>
    </row>
    <row r="248" spans="1:16" s="317" customFormat="1" ht="30" customHeight="1" x14ac:dyDescent="0.35">
      <c r="A248" s="346">
        <v>44463</v>
      </c>
      <c r="B248" s="313" t="s">
        <v>836</v>
      </c>
      <c r="C248" s="314">
        <v>971545529009</v>
      </c>
      <c r="D248" s="370">
        <v>31124</v>
      </c>
      <c r="E248" s="315" t="s">
        <v>837</v>
      </c>
      <c r="F248" s="315" t="s">
        <v>838</v>
      </c>
      <c r="G248" s="316" t="s">
        <v>839</v>
      </c>
      <c r="H248" s="315" t="s">
        <v>208</v>
      </c>
      <c r="I248" s="315">
        <v>225</v>
      </c>
      <c r="J248" s="313">
        <v>1</v>
      </c>
      <c r="K248" s="315">
        <v>58</v>
      </c>
      <c r="L248" s="315">
        <v>58</v>
      </c>
      <c r="M248" s="315">
        <v>92</v>
      </c>
      <c r="N248" s="359">
        <f t="shared" si="6"/>
        <v>0.30948799999999999</v>
      </c>
      <c r="P248" s="4"/>
    </row>
    <row r="249" spans="1:16" s="317" customFormat="1" ht="30" customHeight="1" x14ac:dyDescent="0.35">
      <c r="A249" s="346">
        <v>44463</v>
      </c>
      <c r="B249" s="313" t="s">
        <v>840</v>
      </c>
      <c r="C249" s="314">
        <v>971545534300</v>
      </c>
      <c r="D249" s="370">
        <v>31126</v>
      </c>
      <c r="E249" s="315" t="s">
        <v>841</v>
      </c>
      <c r="F249" s="315" t="s">
        <v>842</v>
      </c>
      <c r="G249" s="316" t="s">
        <v>843</v>
      </c>
      <c r="H249" s="315" t="s">
        <v>30</v>
      </c>
      <c r="I249" s="315">
        <v>150</v>
      </c>
      <c r="J249" s="313">
        <v>1</v>
      </c>
      <c r="K249" s="315">
        <v>56</v>
      </c>
      <c r="L249" s="315">
        <v>56</v>
      </c>
      <c r="M249" s="315">
        <v>80</v>
      </c>
      <c r="N249" s="359">
        <f t="shared" si="6"/>
        <v>0.25087999999999999</v>
      </c>
      <c r="P249" s="4"/>
    </row>
    <row r="250" spans="1:16" s="317" customFormat="1" ht="30" customHeight="1" x14ac:dyDescent="0.35">
      <c r="A250" s="346">
        <v>44464</v>
      </c>
      <c r="B250" s="313" t="s">
        <v>787</v>
      </c>
      <c r="C250" s="314">
        <v>971502961627</v>
      </c>
      <c r="D250" s="370">
        <v>31128</v>
      </c>
      <c r="E250" s="315" t="s">
        <v>788</v>
      </c>
      <c r="F250" s="315" t="s">
        <v>789</v>
      </c>
      <c r="G250" s="316" t="s">
        <v>790</v>
      </c>
      <c r="H250" s="315" t="s">
        <v>208</v>
      </c>
      <c r="I250" s="315">
        <v>275</v>
      </c>
      <c r="J250" s="313">
        <v>1</v>
      </c>
      <c r="K250" s="315">
        <v>18</v>
      </c>
      <c r="L250" s="315">
        <v>63</v>
      </c>
      <c r="M250" s="315">
        <v>100</v>
      </c>
      <c r="N250" s="359">
        <f t="shared" si="6"/>
        <v>0.1134</v>
      </c>
      <c r="O250" s="317" t="s">
        <v>791</v>
      </c>
      <c r="P250" s="4"/>
    </row>
    <row r="251" spans="1:16" s="317" customFormat="1" ht="30" customHeight="1" x14ac:dyDescent="0.35">
      <c r="A251" s="346">
        <v>44464</v>
      </c>
      <c r="B251" s="313" t="s">
        <v>787</v>
      </c>
      <c r="C251" s="314">
        <v>971502961627</v>
      </c>
      <c r="D251" s="370">
        <v>31129</v>
      </c>
      <c r="E251" s="315" t="s">
        <v>788</v>
      </c>
      <c r="F251" s="315" t="s">
        <v>789</v>
      </c>
      <c r="G251" s="316" t="s">
        <v>790</v>
      </c>
      <c r="H251" s="315" t="s">
        <v>208</v>
      </c>
      <c r="I251" s="315"/>
      <c r="J251" s="313">
        <v>1</v>
      </c>
      <c r="K251" s="315">
        <v>40</v>
      </c>
      <c r="L251" s="315">
        <v>40</v>
      </c>
      <c r="M251" s="315">
        <v>40</v>
      </c>
      <c r="N251" s="359">
        <f t="shared" si="6"/>
        <v>6.4000000000000001E-2</v>
      </c>
      <c r="P251" s="4"/>
    </row>
    <row r="252" spans="1:16" s="317" customFormat="1" ht="30" customHeight="1" x14ac:dyDescent="0.35">
      <c r="A252" s="346">
        <v>44464</v>
      </c>
      <c r="B252" s="313" t="s">
        <v>792</v>
      </c>
      <c r="C252" s="314">
        <v>971588334705</v>
      </c>
      <c r="D252" s="370">
        <v>31130</v>
      </c>
      <c r="E252" s="315" t="s">
        <v>793</v>
      </c>
      <c r="F252" s="315" t="s">
        <v>794</v>
      </c>
      <c r="G252" s="316" t="s">
        <v>795</v>
      </c>
      <c r="H252" s="315" t="s">
        <v>208</v>
      </c>
      <c r="I252" s="315"/>
      <c r="J252" s="313">
        <v>1</v>
      </c>
      <c r="K252" s="315">
        <v>40</v>
      </c>
      <c r="L252" s="315">
        <v>40</v>
      </c>
      <c r="M252" s="315">
        <v>40</v>
      </c>
      <c r="N252" s="359">
        <f t="shared" si="6"/>
        <v>6.4000000000000001E-2</v>
      </c>
      <c r="P252" s="4"/>
    </row>
    <row r="253" spans="1:16" s="317" customFormat="1" ht="30" customHeight="1" x14ac:dyDescent="0.35">
      <c r="A253" s="346">
        <v>44464</v>
      </c>
      <c r="B253" s="313" t="s">
        <v>792</v>
      </c>
      <c r="C253" s="314">
        <v>971588334705</v>
      </c>
      <c r="D253" s="370">
        <v>31131</v>
      </c>
      <c r="E253" s="315" t="s">
        <v>793</v>
      </c>
      <c r="F253" s="315" t="s">
        <v>794</v>
      </c>
      <c r="G253" s="316" t="s">
        <v>795</v>
      </c>
      <c r="H253" s="315" t="s">
        <v>208</v>
      </c>
      <c r="I253" s="315"/>
      <c r="J253" s="313">
        <v>1</v>
      </c>
      <c r="K253" s="315">
        <v>56</v>
      </c>
      <c r="L253" s="315">
        <v>56</v>
      </c>
      <c r="M253" s="315">
        <v>80</v>
      </c>
      <c r="N253" s="359">
        <f t="shared" si="6"/>
        <v>0.25087999999999999</v>
      </c>
      <c r="P253" s="4"/>
    </row>
    <row r="254" spans="1:16" s="317" customFormat="1" ht="30" customHeight="1" x14ac:dyDescent="0.35">
      <c r="A254" s="346">
        <v>44464</v>
      </c>
      <c r="B254" s="313" t="s">
        <v>792</v>
      </c>
      <c r="C254" s="314">
        <v>971588334705</v>
      </c>
      <c r="D254" s="370">
        <v>31132</v>
      </c>
      <c r="E254" s="315" t="s">
        <v>796</v>
      </c>
      <c r="F254" s="315" t="s">
        <v>797</v>
      </c>
      <c r="G254" s="316" t="s">
        <v>798</v>
      </c>
      <c r="H254" s="315" t="s">
        <v>208</v>
      </c>
      <c r="I254" s="315"/>
      <c r="J254" s="313">
        <v>1</v>
      </c>
      <c r="K254" s="315">
        <v>40</v>
      </c>
      <c r="L254" s="315">
        <v>40</v>
      </c>
      <c r="M254" s="315">
        <v>40</v>
      </c>
      <c r="N254" s="359">
        <f t="shared" si="6"/>
        <v>6.4000000000000001E-2</v>
      </c>
      <c r="P254" s="4"/>
    </row>
    <row r="255" spans="1:16" s="317" customFormat="1" ht="30" customHeight="1" x14ac:dyDescent="0.35">
      <c r="A255" s="346">
        <v>44464</v>
      </c>
      <c r="B255" s="313" t="s">
        <v>799</v>
      </c>
      <c r="C255" s="314">
        <v>971552672215</v>
      </c>
      <c r="D255" s="370">
        <v>31133</v>
      </c>
      <c r="E255" s="315" t="s">
        <v>800</v>
      </c>
      <c r="F255" s="315" t="s">
        <v>801</v>
      </c>
      <c r="G255" s="316" t="s">
        <v>802</v>
      </c>
      <c r="H255" s="315" t="s">
        <v>32</v>
      </c>
      <c r="I255" s="315">
        <v>215</v>
      </c>
      <c r="J255" s="313">
        <v>1</v>
      </c>
      <c r="K255" s="315">
        <v>56</v>
      </c>
      <c r="L255" s="315">
        <v>56</v>
      </c>
      <c r="M255" s="315">
        <v>80</v>
      </c>
      <c r="N255" s="359">
        <f t="shared" si="6"/>
        <v>0.25087999999999999</v>
      </c>
      <c r="P255" s="4"/>
    </row>
    <row r="256" spans="1:16" s="317" customFormat="1" ht="30" customHeight="1" x14ac:dyDescent="0.35">
      <c r="A256" s="346">
        <v>44464</v>
      </c>
      <c r="B256" s="313" t="s">
        <v>799</v>
      </c>
      <c r="C256" s="314">
        <v>971552672215</v>
      </c>
      <c r="D256" s="370">
        <v>31134</v>
      </c>
      <c r="E256" s="315" t="s">
        <v>800</v>
      </c>
      <c r="F256" s="315" t="s">
        <v>801</v>
      </c>
      <c r="G256" s="316" t="s">
        <v>802</v>
      </c>
      <c r="H256" s="315" t="s">
        <v>32</v>
      </c>
      <c r="I256" s="315"/>
      <c r="J256" s="313">
        <v>1</v>
      </c>
      <c r="K256" s="315">
        <v>40</v>
      </c>
      <c r="L256" s="315">
        <v>40</v>
      </c>
      <c r="M256" s="315">
        <v>40</v>
      </c>
      <c r="N256" s="359">
        <f t="shared" si="6"/>
        <v>6.4000000000000001E-2</v>
      </c>
      <c r="P256" s="4"/>
    </row>
    <row r="257" spans="1:16" s="317" customFormat="1" ht="30" customHeight="1" x14ac:dyDescent="0.35">
      <c r="A257" s="346">
        <v>44465</v>
      </c>
      <c r="B257" s="313" t="s">
        <v>803</v>
      </c>
      <c r="C257" s="314">
        <v>971551291868</v>
      </c>
      <c r="D257" s="370">
        <v>31135</v>
      </c>
      <c r="E257" s="315" t="s">
        <v>804</v>
      </c>
      <c r="F257" s="315" t="s">
        <v>805</v>
      </c>
      <c r="G257" s="316" t="s">
        <v>806</v>
      </c>
      <c r="H257" s="315" t="s">
        <v>208</v>
      </c>
      <c r="I257" s="315">
        <v>176</v>
      </c>
      <c r="J257" s="313">
        <v>1</v>
      </c>
      <c r="K257" s="315">
        <v>56</v>
      </c>
      <c r="L257" s="315">
        <v>56</v>
      </c>
      <c r="M257" s="315">
        <v>80</v>
      </c>
      <c r="N257" s="359">
        <f t="shared" si="6"/>
        <v>0.25087999999999999</v>
      </c>
      <c r="P257" s="4"/>
    </row>
    <row r="258" spans="1:16" s="317" customFormat="1" ht="30" customHeight="1" x14ac:dyDescent="0.35">
      <c r="A258" s="346">
        <v>44465</v>
      </c>
      <c r="B258" s="313" t="s">
        <v>803</v>
      </c>
      <c r="C258" s="314">
        <v>971551291868</v>
      </c>
      <c r="D258" s="370">
        <v>31136</v>
      </c>
      <c r="E258" s="315" t="s">
        <v>804</v>
      </c>
      <c r="F258" s="315" t="s">
        <v>805</v>
      </c>
      <c r="G258" s="316" t="s">
        <v>806</v>
      </c>
      <c r="H258" s="315" t="s">
        <v>208</v>
      </c>
      <c r="I258" s="315"/>
      <c r="J258" s="313">
        <v>1</v>
      </c>
      <c r="K258" s="315">
        <v>40</v>
      </c>
      <c r="L258" s="315">
        <v>40</v>
      </c>
      <c r="M258" s="315">
        <v>40</v>
      </c>
      <c r="N258" s="359">
        <f t="shared" si="6"/>
        <v>6.4000000000000001E-2</v>
      </c>
      <c r="P258" s="4"/>
    </row>
    <row r="259" spans="1:16" s="317" customFormat="1" ht="30" customHeight="1" x14ac:dyDescent="0.35">
      <c r="A259" s="346">
        <v>44465</v>
      </c>
      <c r="B259" s="313" t="s">
        <v>844</v>
      </c>
      <c r="C259" s="314">
        <v>971521543665</v>
      </c>
      <c r="D259" s="370">
        <v>31137</v>
      </c>
      <c r="E259" s="315" t="s">
        <v>845</v>
      </c>
      <c r="F259" s="315" t="s">
        <v>846</v>
      </c>
      <c r="G259" s="316" t="s">
        <v>847</v>
      </c>
      <c r="H259" s="315" t="s">
        <v>30</v>
      </c>
      <c r="I259" s="315">
        <v>250</v>
      </c>
      <c r="J259" s="313">
        <v>1</v>
      </c>
      <c r="K259" s="315">
        <v>49</v>
      </c>
      <c r="L259" s="315">
        <v>73</v>
      </c>
      <c r="M259" s="315">
        <v>97</v>
      </c>
      <c r="N259" s="359">
        <f t="shared" si="6"/>
        <v>0.34696900000000003</v>
      </c>
      <c r="P259" s="4"/>
    </row>
    <row r="260" spans="1:16" s="317" customFormat="1" ht="30" customHeight="1" x14ac:dyDescent="0.35">
      <c r="A260" s="346">
        <v>44465</v>
      </c>
      <c r="B260" s="313" t="s">
        <v>844</v>
      </c>
      <c r="C260" s="314">
        <v>971521543665</v>
      </c>
      <c r="D260" s="370">
        <v>31138</v>
      </c>
      <c r="E260" s="315" t="s">
        <v>845</v>
      </c>
      <c r="F260" s="315" t="s">
        <v>846</v>
      </c>
      <c r="G260" s="316" t="s">
        <v>847</v>
      </c>
      <c r="H260" s="315" t="s">
        <v>30</v>
      </c>
      <c r="I260" s="315"/>
      <c r="J260" s="313">
        <v>1</v>
      </c>
      <c r="K260" s="315">
        <v>40</v>
      </c>
      <c r="L260" s="315">
        <v>40</v>
      </c>
      <c r="M260" s="315">
        <v>40</v>
      </c>
      <c r="N260" s="359">
        <f t="shared" si="6"/>
        <v>6.4000000000000001E-2</v>
      </c>
      <c r="P260" s="4"/>
    </row>
    <row r="261" spans="1:16" s="318" customFormat="1" ht="30" customHeight="1" x14ac:dyDescent="0.35">
      <c r="A261" s="346">
        <v>44465</v>
      </c>
      <c r="B261" s="313" t="s">
        <v>844</v>
      </c>
      <c r="C261" s="314">
        <v>971521543665</v>
      </c>
      <c r="D261" s="370">
        <v>31139</v>
      </c>
      <c r="E261" s="315" t="s">
        <v>845</v>
      </c>
      <c r="F261" s="315" t="s">
        <v>846</v>
      </c>
      <c r="G261" s="316" t="s">
        <v>847</v>
      </c>
      <c r="H261" s="315" t="s">
        <v>30</v>
      </c>
      <c r="I261" s="315">
        <v>230</v>
      </c>
      <c r="J261" s="313">
        <v>1</v>
      </c>
      <c r="K261" s="315">
        <v>30</v>
      </c>
      <c r="L261" s="315">
        <v>75</v>
      </c>
      <c r="M261" s="315">
        <v>120</v>
      </c>
      <c r="N261" s="359">
        <f t="shared" si="6"/>
        <v>0.27</v>
      </c>
      <c r="P261" s="115"/>
    </row>
    <row r="262" spans="1:16" s="317" customFormat="1" ht="30" customHeight="1" x14ac:dyDescent="0.35">
      <c r="A262" s="346">
        <v>44431</v>
      </c>
      <c r="B262" s="313" t="s">
        <v>807</v>
      </c>
      <c r="C262" s="314">
        <v>971551140749</v>
      </c>
      <c r="D262" s="370">
        <v>30983</v>
      </c>
      <c r="E262" s="315" t="s">
        <v>808</v>
      </c>
      <c r="F262" s="315" t="s">
        <v>809</v>
      </c>
      <c r="G262" s="316" t="s">
        <v>810</v>
      </c>
      <c r="H262" s="315" t="s">
        <v>32</v>
      </c>
      <c r="I262" s="315">
        <v>350</v>
      </c>
      <c r="J262" s="313">
        <v>1</v>
      </c>
      <c r="K262" s="315">
        <v>49</v>
      </c>
      <c r="L262" s="315">
        <v>73</v>
      </c>
      <c r="M262" s="315">
        <v>97</v>
      </c>
      <c r="N262" s="359">
        <f t="shared" si="6"/>
        <v>0.34696900000000003</v>
      </c>
      <c r="P262" s="4"/>
    </row>
    <row r="263" spans="1:16" s="317" customFormat="1" ht="30" customHeight="1" x14ac:dyDescent="0.35">
      <c r="A263" s="346">
        <v>44431</v>
      </c>
      <c r="B263" s="313" t="s">
        <v>807</v>
      </c>
      <c r="C263" s="314">
        <v>971551140749</v>
      </c>
      <c r="D263" s="370">
        <v>30984</v>
      </c>
      <c r="E263" s="315" t="s">
        <v>808</v>
      </c>
      <c r="F263" s="315" t="s">
        <v>809</v>
      </c>
      <c r="G263" s="316" t="s">
        <v>810</v>
      </c>
      <c r="H263" s="315" t="s">
        <v>32</v>
      </c>
      <c r="I263" s="315"/>
      <c r="J263" s="313">
        <v>1</v>
      </c>
      <c r="K263" s="315">
        <v>40</v>
      </c>
      <c r="L263" s="315">
        <v>40</v>
      </c>
      <c r="M263" s="315">
        <v>40</v>
      </c>
      <c r="N263" s="359">
        <f t="shared" si="6"/>
        <v>6.4000000000000001E-2</v>
      </c>
      <c r="P263" s="4"/>
    </row>
    <row r="264" spans="1:16" s="317" customFormat="1" ht="30" customHeight="1" x14ac:dyDescent="0.35">
      <c r="A264" s="347">
        <v>44460</v>
      </c>
      <c r="B264" s="313" t="s">
        <v>1067</v>
      </c>
      <c r="C264" s="314"/>
      <c r="D264" s="371">
        <v>30968</v>
      </c>
      <c r="E264" s="319" t="s">
        <v>1078</v>
      </c>
      <c r="F264" s="319" t="s">
        <v>1079</v>
      </c>
      <c r="G264" s="316" t="s">
        <v>1080</v>
      </c>
      <c r="H264" s="315" t="s">
        <v>208</v>
      </c>
      <c r="I264" s="315">
        <v>50</v>
      </c>
      <c r="J264" s="313">
        <v>1</v>
      </c>
      <c r="K264" s="315">
        <v>30</v>
      </c>
      <c r="L264" s="315">
        <v>40</v>
      </c>
      <c r="M264" s="315">
        <v>50</v>
      </c>
      <c r="N264" s="359">
        <f t="shared" si="6"/>
        <v>0.06</v>
      </c>
      <c r="O264" s="4"/>
      <c r="P264" s="4"/>
    </row>
    <row r="265" spans="1:16" s="317" customFormat="1" ht="30" customHeight="1" x14ac:dyDescent="0.35">
      <c r="A265" s="347">
        <v>44460</v>
      </c>
      <c r="B265" s="313" t="s">
        <v>1067</v>
      </c>
      <c r="C265" s="314"/>
      <c r="D265" s="371">
        <v>30956</v>
      </c>
      <c r="E265" s="319" t="s">
        <v>1081</v>
      </c>
      <c r="F265" s="319" t="s">
        <v>1082</v>
      </c>
      <c r="G265" s="316" t="s">
        <v>1083</v>
      </c>
      <c r="H265" s="315" t="s">
        <v>30</v>
      </c>
      <c r="I265" s="315">
        <v>50</v>
      </c>
      <c r="J265" s="313">
        <v>1</v>
      </c>
      <c r="K265" s="315">
        <v>40</v>
      </c>
      <c r="L265" s="315">
        <v>40</v>
      </c>
      <c r="M265" s="315">
        <v>40</v>
      </c>
      <c r="N265" s="359">
        <f t="shared" si="6"/>
        <v>6.4000000000000001E-2</v>
      </c>
      <c r="O265" s="4"/>
      <c r="P265" s="4"/>
    </row>
    <row r="266" spans="1:16" s="317" customFormat="1" ht="30" customHeight="1" x14ac:dyDescent="0.35">
      <c r="A266" s="347">
        <v>44460</v>
      </c>
      <c r="B266" s="313" t="s">
        <v>1067</v>
      </c>
      <c r="C266" s="314"/>
      <c r="D266" s="371">
        <v>30960</v>
      </c>
      <c r="E266" s="319" t="s">
        <v>1084</v>
      </c>
      <c r="F266" s="319" t="s">
        <v>1085</v>
      </c>
      <c r="G266" s="316" t="s">
        <v>1086</v>
      </c>
      <c r="H266" s="315" t="s">
        <v>30</v>
      </c>
      <c r="I266" s="315">
        <v>50</v>
      </c>
      <c r="J266" s="313">
        <v>1</v>
      </c>
      <c r="K266" s="315">
        <v>30</v>
      </c>
      <c r="L266" s="315">
        <v>40</v>
      </c>
      <c r="M266" s="315">
        <v>50</v>
      </c>
      <c r="N266" s="359">
        <f t="shared" si="6"/>
        <v>0.06</v>
      </c>
      <c r="O266" s="4"/>
      <c r="P266" s="4"/>
    </row>
    <row r="267" spans="1:16" s="317" customFormat="1" ht="30" customHeight="1" x14ac:dyDescent="0.35">
      <c r="A267" s="347">
        <v>44460</v>
      </c>
      <c r="B267" s="313" t="s">
        <v>1067</v>
      </c>
      <c r="C267" s="314"/>
      <c r="D267" s="371">
        <v>30961</v>
      </c>
      <c r="E267" s="319" t="s">
        <v>1087</v>
      </c>
      <c r="F267" s="319" t="s">
        <v>1088</v>
      </c>
      <c r="G267" s="316" t="s">
        <v>1089</v>
      </c>
      <c r="H267" s="315" t="s">
        <v>59</v>
      </c>
      <c r="I267" s="315">
        <v>50</v>
      </c>
      <c r="J267" s="313">
        <v>1</v>
      </c>
      <c r="K267" s="315">
        <v>40</v>
      </c>
      <c r="L267" s="315">
        <v>40</v>
      </c>
      <c r="M267" s="315">
        <v>40</v>
      </c>
      <c r="N267" s="359">
        <f t="shared" si="6"/>
        <v>6.4000000000000001E-2</v>
      </c>
      <c r="O267" s="4"/>
      <c r="P267" s="4"/>
    </row>
    <row r="268" spans="1:16" s="317" customFormat="1" ht="30" customHeight="1" x14ac:dyDescent="0.35">
      <c r="A268" s="347">
        <v>44460</v>
      </c>
      <c r="B268" s="313" t="s">
        <v>1067</v>
      </c>
      <c r="C268" s="314"/>
      <c r="D268" s="371">
        <v>30962</v>
      </c>
      <c r="E268" s="319" t="s">
        <v>1090</v>
      </c>
      <c r="F268" s="319" t="s">
        <v>1091</v>
      </c>
      <c r="G268" s="316" t="s">
        <v>1092</v>
      </c>
      <c r="H268" s="315" t="s">
        <v>1093</v>
      </c>
      <c r="I268" s="315">
        <v>50</v>
      </c>
      <c r="J268" s="313">
        <v>1</v>
      </c>
      <c r="K268" s="315">
        <v>40</v>
      </c>
      <c r="L268" s="315">
        <v>40</v>
      </c>
      <c r="M268" s="315">
        <v>40</v>
      </c>
      <c r="N268" s="359">
        <f t="shared" si="6"/>
        <v>6.4000000000000001E-2</v>
      </c>
      <c r="O268" s="4"/>
      <c r="P268" s="4"/>
    </row>
    <row r="269" spans="1:16" s="317" customFormat="1" ht="30" customHeight="1" x14ac:dyDescent="0.35">
      <c r="A269" s="347">
        <v>44460</v>
      </c>
      <c r="B269" s="313" t="s">
        <v>1067</v>
      </c>
      <c r="C269" s="314"/>
      <c r="D269" s="371">
        <v>30963</v>
      </c>
      <c r="E269" s="319" t="s">
        <v>1094</v>
      </c>
      <c r="F269" s="319" t="s">
        <v>1095</v>
      </c>
      <c r="G269" s="316" t="s">
        <v>1096</v>
      </c>
      <c r="H269" s="315" t="s">
        <v>32</v>
      </c>
      <c r="I269" s="315">
        <v>50</v>
      </c>
      <c r="J269" s="313">
        <v>1</v>
      </c>
      <c r="K269" s="315">
        <v>40</v>
      </c>
      <c r="L269" s="315">
        <v>40</v>
      </c>
      <c r="M269" s="315">
        <v>40</v>
      </c>
      <c r="N269" s="359">
        <f t="shared" si="6"/>
        <v>6.4000000000000001E-2</v>
      </c>
      <c r="O269" s="4"/>
      <c r="P269" s="4"/>
    </row>
    <row r="270" spans="1:16" s="317" customFormat="1" ht="30" customHeight="1" x14ac:dyDescent="0.35">
      <c r="A270" s="347">
        <v>44460</v>
      </c>
      <c r="B270" s="313" t="s">
        <v>1067</v>
      </c>
      <c r="C270" s="314"/>
      <c r="D270" s="371">
        <v>30961</v>
      </c>
      <c r="E270" s="319" t="s">
        <v>1146</v>
      </c>
      <c r="F270" s="319" t="s">
        <v>1147</v>
      </c>
      <c r="G270" s="316" t="s">
        <v>1089</v>
      </c>
      <c r="H270" s="315" t="s">
        <v>59</v>
      </c>
      <c r="I270" s="315">
        <v>50</v>
      </c>
      <c r="J270" s="313">
        <v>1</v>
      </c>
      <c r="K270" s="315">
        <v>40</v>
      </c>
      <c r="L270" s="315">
        <v>40</v>
      </c>
      <c r="M270" s="315">
        <v>40</v>
      </c>
      <c r="N270" s="359">
        <f t="shared" si="6"/>
        <v>6.4000000000000001E-2</v>
      </c>
      <c r="O270" s="4"/>
      <c r="P270" s="4"/>
    </row>
    <row r="271" spans="1:16" s="317" customFormat="1" ht="30" customHeight="1" x14ac:dyDescent="0.35">
      <c r="A271" s="346">
        <v>44462</v>
      </c>
      <c r="B271" s="313" t="s">
        <v>811</v>
      </c>
      <c r="C271" s="314" t="s">
        <v>812</v>
      </c>
      <c r="D271" s="370">
        <v>30987</v>
      </c>
      <c r="E271" s="315" t="s">
        <v>813</v>
      </c>
      <c r="F271" s="315" t="s">
        <v>814</v>
      </c>
      <c r="G271" s="316" t="s">
        <v>815</v>
      </c>
      <c r="H271" s="315" t="s">
        <v>208</v>
      </c>
      <c r="I271" s="315">
        <v>60</v>
      </c>
      <c r="J271" s="313">
        <v>1</v>
      </c>
      <c r="K271" s="315">
        <v>40</v>
      </c>
      <c r="L271" s="315">
        <v>40</v>
      </c>
      <c r="M271" s="315">
        <v>40</v>
      </c>
      <c r="N271" s="359">
        <f t="shared" si="6"/>
        <v>6.4000000000000001E-2</v>
      </c>
      <c r="P271" s="4"/>
    </row>
    <row r="272" spans="1:16" s="317" customFormat="1" ht="30" customHeight="1" x14ac:dyDescent="0.35">
      <c r="A272" s="346">
        <v>44463</v>
      </c>
      <c r="B272" s="313" t="s">
        <v>816</v>
      </c>
      <c r="C272" s="314">
        <v>971525418175</v>
      </c>
      <c r="D272" s="370">
        <v>30998</v>
      </c>
      <c r="E272" s="315" t="s">
        <v>817</v>
      </c>
      <c r="F272" s="315" t="s">
        <v>818</v>
      </c>
      <c r="G272" s="316" t="s">
        <v>819</v>
      </c>
      <c r="H272" s="315" t="s">
        <v>59</v>
      </c>
      <c r="I272" s="315">
        <v>250</v>
      </c>
      <c r="J272" s="313">
        <v>1</v>
      </c>
      <c r="K272" s="315">
        <v>56</v>
      </c>
      <c r="L272" s="315">
        <v>56</v>
      </c>
      <c r="M272" s="315">
        <v>80</v>
      </c>
      <c r="N272" s="359">
        <f t="shared" si="6"/>
        <v>0.25087999999999999</v>
      </c>
      <c r="P272" s="4"/>
    </row>
    <row r="273" spans="1:16" s="317" customFormat="1" ht="30" customHeight="1" x14ac:dyDescent="0.35">
      <c r="A273" s="346">
        <v>44463</v>
      </c>
      <c r="B273" s="313" t="s">
        <v>816</v>
      </c>
      <c r="C273" s="314">
        <v>971525418175</v>
      </c>
      <c r="D273" s="370">
        <v>30999</v>
      </c>
      <c r="E273" s="315" t="s">
        <v>817</v>
      </c>
      <c r="F273" s="315" t="s">
        <v>818</v>
      </c>
      <c r="G273" s="316" t="s">
        <v>819</v>
      </c>
      <c r="H273" s="315" t="s">
        <v>59</v>
      </c>
      <c r="I273" s="315"/>
      <c r="J273" s="313">
        <v>1</v>
      </c>
      <c r="K273" s="315">
        <v>40</v>
      </c>
      <c r="L273" s="315">
        <v>40</v>
      </c>
      <c r="M273" s="315">
        <v>60</v>
      </c>
      <c r="N273" s="359">
        <f t="shared" si="6"/>
        <v>9.6000000000000002E-2</v>
      </c>
      <c r="P273" s="4"/>
    </row>
    <row r="274" spans="1:16" s="317" customFormat="1" ht="30" customHeight="1" x14ac:dyDescent="0.35">
      <c r="A274" s="346">
        <v>44462</v>
      </c>
      <c r="B274" s="313" t="s">
        <v>824</v>
      </c>
      <c r="C274" s="314">
        <v>971551980875</v>
      </c>
      <c r="D274" s="370">
        <v>31085</v>
      </c>
      <c r="E274" s="315" t="s">
        <v>825</v>
      </c>
      <c r="F274" s="315" t="s">
        <v>826</v>
      </c>
      <c r="G274" s="316" t="s">
        <v>827</v>
      </c>
      <c r="H274" s="315" t="s">
        <v>208</v>
      </c>
      <c r="I274" s="315">
        <v>60</v>
      </c>
      <c r="J274" s="313">
        <v>1</v>
      </c>
      <c r="K274" s="315">
        <v>40</v>
      </c>
      <c r="L274" s="315">
        <v>40</v>
      </c>
      <c r="M274" s="315">
        <v>40</v>
      </c>
      <c r="N274" s="359">
        <f t="shared" si="6"/>
        <v>6.4000000000000001E-2</v>
      </c>
      <c r="P274" s="4"/>
    </row>
    <row r="275" spans="1:16" s="317" customFormat="1" ht="30" customHeight="1" x14ac:dyDescent="0.35">
      <c r="A275" s="346">
        <v>44462</v>
      </c>
      <c r="B275" s="313" t="s">
        <v>828</v>
      </c>
      <c r="C275" s="314">
        <v>971501350334</v>
      </c>
      <c r="D275" s="370">
        <v>30995</v>
      </c>
      <c r="E275" s="315" t="s">
        <v>829</v>
      </c>
      <c r="F275" s="315" t="s">
        <v>830</v>
      </c>
      <c r="G275" s="316" t="s">
        <v>831</v>
      </c>
      <c r="H275" s="315" t="s">
        <v>208</v>
      </c>
      <c r="I275" s="315">
        <v>100</v>
      </c>
      <c r="J275" s="313">
        <v>1</v>
      </c>
      <c r="K275" s="315">
        <v>46</v>
      </c>
      <c r="L275" s="315">
        <v>46</v>
      </c>
      <c r="M275" s="315">
        <v>72</v>
      </c>
      <c r="N275" s="359">
        <f t="shared" si="6"/>
        <v>0.15235199999999999</v>
      </c>
      <c r="P275" s="4"/>
    </row>
    <row r="276" spans="1:16" s="317" customFormat="1" ht="30" customHeight="1" x14ac:dyDescent="0.35">
      <c r="A276" s="346">
        <v>44462</v>
      </c>
      <c r="B276" s="313" t="s">
        <v>828</v>
      </c>
      <c r="C276" s="314">
        <v>971501350334</v>
      </c>
      <c r="D276" s="370">
        <v>30996</v>
      </c>
      <c r="E276" s="315" t="s">
        <v>829</v>
      </c>
      <c r="F276" s="315" t="s">
        <v>830</v>
      </c>
      <c r="G276" s="316" t="s">
        <v>831</v>
      </c>
      <c r="H276" s="315" t="s">
        <v>208</v>
      </c>
      <c r="I276" s="315">
        <v>100</v>
      </c>
      <c r="J276" s="313">
        <v>1</v>
      </c>
      <c r="K276" s="315">
        <v>46</v>
      </c>
      <c r="L276" s="315">
        <v>46</v>
      </c>
      <c r="M276" s="315">
        <v>72</v>
      </c>
      <c r="N276" s="359">
        <f t="shared" ref="N276:N331" si="7">K276*L276*M276/1000000</f>
        <v>0.15235199999999999</v>
      </c>
      <c r="P276" s="4"/>
    </row>
    <row r="277" spans="1:16" s="317" customFormat="1" ht="30" customHeight="1" x14ac:dyDescent="0.35">
      <c r="A277" s="346">
        <v>44462</v>
      </c>
      <c r="B277" s="313" t="s">
        <v>828</v>
      </c>
      <c r="C277" s="314">
        <v>971501350334</v>
      </c>
      <c r="D277" s="370">
        <v>30997</v>
      </c>
      <c r="E277" s="315" t="s">
        <v>829</v>
      </c>
      <c r="F277" s="315" t="s">
        <v>830</v>
      </c>
      <c r="G277" s="316" t="s">
        <v>831</v>
      </c>
      <c r="H277" s="315" t="s">
        <v>208</v>
      </c>
      <c r="I277" s="315">
        <v>100</v>
      </c>
      <c r="J277" s="313">
        <v>1</v>
      </c>
      <c r="K277" s="315">
        <v>46</v>
      </c>
      <c r="L277" s="315">
        <v>46</v>
      </c>
      <c r="M277" s="315">
        <v>72</v>
      </c>
      <c r="N277" s="359">
        <f t="shared" si="7"/>
        <v>0.15235199999999999</v>
      </c>
      <c r="P277" s="4"/>
    </row>
    <row r="278" spans="1:16" s="317" customFormat="1" ht="30" customHeight="1" x14ac:dyDescent="0.35">
      <c r="A278" s="346">
        <v>44460</v>
      </c>
      <c r="B278" s="313" t="s">
        <v>1067</v>
      </c>
      <c r="C278" s="314">
        <v>971555709281</v>
      </c>
      <c r="D278" s="371">
        <v>30976</v>
      </c>
      <c r="E278" s="315" t="s">
        <v>1068</v>
      </c>
      <c r="F278" s="315" t="s">
        <v>1069</v>
      </c>
      <c r="G278" s="316" t="s">
        <v>1070</v>
      </c>
      <c r="H278" s="315" t="s">
        <v>31</v>
      </c>
      <c r="I278" s="315">
        <v>57</v>
      </c>
      <c r="J278" s="313">
        <v>1</v>
      </c>
      <c r="K278" s="315">
        <v>64</v>
      </c>
      <c r="L278" s="315">
        <v>40</v>
      </c>
      <c r="M278" s="315">
        <v>28</v>
      </c>
      <c r="N278" s="359">
        <f t="shared" si="7"/>
        <v>7.1679999999999994E-2</v>
      </c>
      <c r="P278" s="4"/>
    </row>
    <row r="279" spans="1:16" s="317" customFormat="1" ht="30" customHeight="1" x14ac:dyDescent="0.35">
      <c r="A279" s="346">
        <v>44461</v>
      </c>
      <c r="B279" s="313" t="s">
        <v>1071</v>
      </c>
      <c r="C279" s="314">
        <v>971544264186</v>
      </c>
      <c r="D279" s="371">
        <v>30980</v>
      </c>
      <c r="E279" s="319" t="s">
        <v>1072</v>
      </c>
      <c r="F279" s="319" t="s">
        <v>1073</v>
      </c>
      <c r="G279" s="316" t="s">
        <v>1074</v>
      </c>
      <c r="H279" s="315" t="s">
        <v>30</v>
      </c>
      <c r="I279" s="315">
        <v>125</v>
      </c>
      <c r="J279" s="313">
        <v>1</v>
      </c>
      <c r="K279" s="315">
        <v>46</v>
      </c>
      <c r="L279" s="315">
        <v>46</v>
      </c>
      <c r="M279" s="315">
        <v>72</v>
      </c>
      <c r="N279" s="359">
        <f>K279*L279*M279/1000000</f>
        <v>0.15235199999999999</v>
      </c>
      <c r="P279" s="4"/>
    </row>
    <row r="280" spans="1:16" s="317" customFormat="1" ht="30" customHeight="1" x14ac:dyDescent="0.35">
      <c r="A280" s="346">
        <v>44461</v>
      </c>
      <c r="B280" s="313" t="s">
        <v>1075</v>
      </c>
      <c r="C280" s="314">
        <v>971564743423</v>
      </c>
      <c r="D280" s="371">
        <v>30981</v>
      </c>
      <c r="E280" s="319" t="s">
        <v>1076</v>
      </c>
      <c r="F280" s="323" t="s">
        <v>1077</v>
      </c>
      <c r="G280" s="319">
        <v>9213026009</v>
      </c>
      <c r="H280" s="315" t="s">
        <v>30</v>
      </c>
      <c r="I280" s="315">
        <v>190</v>
      </c>
      <c r="J280" s="313">
        <v>1</v>
      </c>
      <c r="K280" s="315">
        <v>56</v>
      </c>
      <c r="L280" s="315">
        <v>56</v>
      </c>
      <c r="M280" s="315">
        <v>80</v>
      </c>
      <c r="N280" s="359">
        <f>K280*L280*M280/1000000</f>
        <v>0.25087999999999999</v>
      </c>
      <c r="P280" s="4"/>
    </row>
    <row r="281" spans="1:16" s="317" customFormat="1" ht="30" customHeight="1" x14ac:dyDescent="0.35">
      <c r="A281" s="346">
        <v>44460</v>
      </c>
      <c r="B281" s="313" t="s">
        <v>547</v>
      </c>
      <c r="C281" s="314">
        <v>971555341660</v>
      </c>
      <c r="D281" s="371">
        <v>31108</v>
      </c>
      <c r="E281" s="319" t="s">
        <v>1106</v>
      </c>
      <c r="F281" s="319" t="s">
        <v>1107</v>
      </c>
      <c r="G281" s="316" t="s">
        <v>1108</v>
      </c>
      <c r="H281" s="315" t="s">
        <v>30</v>
      </c>
      <c r="I281" s="315">
        <v>50</v>
      </c>
      <c r="J281" s="313">
        <v>1</v>
      </c>
      <c r="K281" s="315">
        <v>40</v>
      </c>
      <c r="L281" s="315">
        <v>40</v>
      </c>
      <c r="M281" s="315">
        <v>40</v>
      </c>
      <c r="N281" s="359">
        <f t="shared" ref="N281" si="8">K281*L281*M281/1000000</f>
        <v>6.4000000000000001E-2</v>
      </c>
      <c r="P281" s="4"/>
    </row>
    <row r="282" spans="1:16" s="317" customFormat="1" ht="30" customHeight="1" x14ac:dyDescent="0.35">
      <c r="A282" s="346">
        <v>44460</v>
      </c>
      <c r="B282" s="313" t="s">
        <v>547</v>
      </c>
      <c r="C282" s="314">
        <v>971555341660</v>
      </c>
      <c r="D282" s="371">
        <v>31109</v>
      </c>
      <c r="E282" s="319" t="s">
        <v>1109</v>
      </c>
      <c r="F282" s="319" t="s">
        <v>1110</v>
      </c>
      <c r="G282" s="316" t="s">
        <v>1111</v>
      </c>
      <c r="H282" s="315" t="s">
        <v>32</v>
      </c>
      <c r="I282" s="315">
        <v>50</v>
      </c>
      <c r="J282" s="313">
        <v>1</v>
      </c>
      <c r="K282" s="315">
        <v>40</v>
      </c>
      <c r="L282" s="315">
        <v>40</v>
      </c>
      <c r="M282" s="315">
        <v>40</v>
      </c>
      <c r="N282" s="359">
        <f>K282*L282*M282/1000000</f>
        <v>6.4000000000000001E-2</v>
      </c>
      <c r="P282" s="4"/>
    </row>
    <row r="283" spans="1:16" s="317" customFormat="1" ht="30" customHeight="1" x14ac:dyDescent="0.35">
      <c r="A283" s="346">
        <v>44460</v>
      </c>
      <c r="B283" s="313" t="s">
        <v>547</v>
      </c>
      <c r="C283" s="314">
        <v>971555341660</v>
      </c>
      <c r="D283" s="371">
        <v>31110</v>
      </c>
      <c r="E283" s="319" t="s">
        <v>1112</v>
      </c>
      <c r="F283" s="319" t="s">
        <v>1113</v>
      </c>
      <c r="G283" s="319" t="s">
        <v>1114</v>
      </c>
      <c r="H283" s="315" t="s">
        <v>59</v>
      </c>
      <c r="I283" s="315">
        <v>50</v>
      </c>
      <c r="J283" s="313">
        <v>1</v>
      </c>
      <c r="K283" s="315">
        <v>56</v>
      </c>
      <c r="L283" s="315">
        <v>56</v>
      </c>
      <c r="M283" s="315">
        <v>80</v>
      </c>
      <c r="N283" s="359">
        <f>K283*L283*M283/1000000</f>
        <v>0.25087999999999999</v>
      </c>
      <c r="P283" s="4"/>
    </row>
    <row r="284" spans="1:16" s="317" customFormat="1" ht="30" customHeight="1" x14ac:dyDescent="0.35">
      <c r="A284" s="346">
        <v>44460</v>
      </c>
      <c r="B284" s="313" t="s">
        <v>547</v>
      </c>
      <c r="C284" s="314">
        <v>971555341660</v>
      </c>
      <c r="D284" s="371">
        <v>31111</v>
      </c>
      <c r="E284" s="319" t="s">
        <v>1115</v>
      </c>
      <c r="F284" s="319" t="s">
        <v>1116</v>
      </c>
      <c r="G284" s="316" t="s">
        <v>1117</v>
      </c>
      <c r="H284" s="315" t="s">
        <v>31</v>
      </c>
      <c r="I284" s="315">
        <v>185</v>
      </c>
      <c r="J284" s="313">
        <v>1</v>
      </c>
      <c r="K284" s="315">
        <v>51</v>
      </c>
      <c r="L284" s="315">
        <v>51</v>
      </c>
      <c r="M284" s="315">
        <v>76</v>
      </c>
      <c r="N284" s="359">
        <f>K284*L284*M284/1000000</f>
        <v>0.19767599999999999</v>
      </c>
      <c r="P284" s="4"/>
    </row>
    <row r="285" spans="1:16" s="317" customFormat="1" ht="30" customHeight="1" x14ac:dyDescent="0.35">
      <c r="A285" s="346">
        <v>44460</v>
      </c>
      <c r="B285" s="313" t="s">
        <v>547</v>
      </c>
      <c r="C285" s="314">
        <v>971555341660</v>
      </c>
      <c r="D285" s="371">
        <v>31112</v>
      </c>
      <c r="E285" s="319" t="s">
        <v>1115</v>
      </c>
      <c r="F285" s="319" t="s">
        <v>1116</v>
      </c>
      <c r="G285" s="316" t="s">
        <v>1117</v>
      </c>
      <c r="H285" s="315" t="s">
        <v>31</v>
      </c>
      <c r="I285" s="315"/>
      <c r="J285" s="313">
        <v>1</v>
      </c>
      <c r="K285" s="315">
        <v>40</v>
      </c>
      <c r="L285" s="315">
        <v>40</v>
      </c>
      <c r="M285" s="315">
        <v>40</v>
      </c>
      <c r="N285" s="359">
        <f t="shared" si="7"/>
        <v>6.4000000000000001E-2</v>
      </c>
      <c r="P285" s="4"/>
    </row>
    <row r="286" spans="1:16" s="317" customFormat="1" ht="30" customHeight="1" x14ac:dyDescent="0.35">
      <c r="A286" s="346">
        <v>44460</v>
      </c>
      <c r="B286" s="313" t="s">
        <v>547</v>
      </c>
      <c r="C286" s="314">
        <v>971555341660</v>
      </c>
      <c r="D286" s="371">
        <v>31113</v>
      </c>
      <c r="E286" s="319" t="s">
        <v>1118</v>
      </c>
      <c r="F286" s="319" t="s">
        <v>1119</v>
      </c>
      <c r="G286" s="316" t="s">
        <v>1120</v>
      </c>
      <c r="H286" s="315" t="s">
        <v>31</v>
      </c>
      <c r="I286" s="315">
        <v>50</v>
      </c>
      <c r="J286" s="313">
        <v>1</v>
      </c>
      <c r="K286" s="315">
        <v>40</v>
      </c>
      <c r="L286" s="315">
        <v>40</v>
      </c>
      <c r="M286" s="315">
        <v>40</v>
      </c>
      <c r="N286" s="359">
        <f t="shared" si="7"/>
        <v>6.4000000000000001E-2</v>
      </c>
      <c r="P286" s="4"/>
    </row>
    <row r="287" spans="1:16" s="317" customFormat="1" ht="30" customHeight="1" x14ac:dyDescent="0.35">
      <c r="A287" s="346">
        <v>44460</v>
      </c>
      <c r="B287" s="313" t="s">
        <v>547</v>
      </c>
      <c r="C287" s="314">
        <v>971555341660</v>
      </c>
      <c r="D287" s="371">
        <v>31114</v>
      </c>
      <c r="E287" s="319" t="s">
        <v>1121</v>
      </c>
      <c r="F287" s="319" t="s">
        <v>1122</v>
      </c>
      <c r="G287" s="316" t="s">
        <v>739</v>
      </c>
      <c r="H287" s="315" t="s">
        <v>31</v>
      </c>
      <c r="I287" s="315">
        <v>50</v>
      </c>
      <c r="J287" s="313">
        <v>1</v>
      </c>
      <c r="K287" s="315">
        <v>40</v>
      </c>
      <c r="L287" s="315">
        <v>40</v>
      </c>
      <c r="M287" s="315">
        <v>40</v>
      </c>
      <c r="N287" s="359">
        <f t="shared" si="7"/>
        <v>6.4000000000000001E-2</v>
      </c>
      <c r="P287" s="4"/>
    </row>
    <row r="288" spans="1:16" s="317" customFormat="1" ht="30" customHeight="1" x14ac:dyDescent="0.35">
      <c r="A288" s="346">
        <v>44460</v>
      </c>
      <c r="B288" s="313" t="s">
        <v>547</v>
      </c>
      <c r="C288" s="314">
        <v>971555341660</v>
      </c>
      <c r="D288" s="371">
        <v>31115</v>
      </c>
      <c r="E288" s="319" t="s">
        <v>1123</v>
      </c>
      <c r="F288" s="319" t="s">
        <v>1124</v>
      </c>
      <c r="G288" s="319" t="s">
        <v>1125</v>
      </c>
      <c r="H288" s="315" t="s">
        <v>31</v>
      </c>
      <c r="I288" s="315">
        <v>50</v>
      </c>
      <c r="J288" s="313">
        <v>1</v>
      </c>
      <c r="K288" s="315">
        <v>40</v>
      </c>
      <c r="L288" s="315">
        <v>40</v>
      </c>
      <c r="M288" s="315">
        <v>40</v>
      </c>
      <c r="N288" s="359">
        <f t="shared" si="7"/>
        <v>6.4000000000000001E-2</v>
      </c>
      <c r="P288" s="4"/>
    </row>
    <row r="289" spans="1:16" s="317" customFormat="1" ht="30" customHeight="1" x14ac:dyDescent="0.35">
      <c r="A289" s="346">
        <v>44460</v>
      </c>
      <c r="B289" s="313" t="s">
        <v>547</v>
      </c>
      <c r="C289" s="314">
        <v>971555341660</v>
      </c>
      <c r="D289" s="371">
        <v>31116</v>
      </c>
      <c r="E289" s="319" t="s">
        <v>1128</v>
      </c>
      <c r="F289" s="319" t="s">
        <v>1126</v>
      </c>
      <c r="G289" s="316" t="s">
        <v>1127</v>
      </c>
      <c r="H289" s="315" t="s">
        <v>59</v>
      </c>
      <c r="I289" s="315">
        <v>50</v>
      </c>
      <c r="J289" s="313">
        <v>1</v>
      </c>
      <c r="K289" s="315">
        <v>40</v>
      </c>
      <c r="L289" s="315">
        <v>40</v>
      </c>
      <c r="M289" s="315">
        <v>40</v>
      </c>
      <c r="N289" s="359">
        <f t="shared" si="7"/>
        <v>6.4000000000000001E-2</v>
      </c>
      <c r="P289" s="4"/>
    </row>
    <row r="290" spans="1:16" s="317" customFormat="1" ht="30" customHeight="1" x14ac:dyDescent="0.35">
      <c r="A290" s="346">
        <v>44460</v>
      </c>
      <c r="B290" s="313" t="s">
        <v>547</v>
      </c>
      <c r="C290" s="314">
        <v>971555341660</v>
      </c>
      <c r="D290" s="371">
        <v>31117</v>
      </c>
      <c r="E290" s="319" t="s">
        <v>1129</v>
      </c>
      <c r="F290" s="319" t="s">
        <v>1130</v>
      </c>
      <c r="G290" s="316" t="s">
        <v>1131</v>
      </c>
      <c r="H290" s="315" t="s">
        <v>59</v>
      </c>
      <c r="I290" s="315">
        <v>50</v>
      </c>
      <c r="J290" s="313">
        <v>1</v>
      </c>
      <c r="K290" s="315">
        <v>40</v>
      </c>
      <c r="L290" s="315">
        <v>40</v>
      </c>
      <c r="M290" s="315">
        <v>40</v>
      </c>
      <c r="N290" s="359">
        <f t="shared" si="7"/>
        <v>6.4000000000000001E-2</v>
      </c>
      <c r="P290" s="4"/>
    </row>
    <row r="291" spans="1:16" s="317" customFormat="1" ht="30" customHeight="1" x14ac:dyDescent="0.35">
      <c r="A291" s="346">
        <v>44460</v>
      </c>
      <c r="B291" s="313" t="s">
        <v>547</v>
      </c>
      <c r="C291" s="314">
        <v>971555341660</v>
      </c>
      <c r="D291" s="371">
        <v>31118</v>
      </c>
      <c r="E291" s="319" t="s">
        <v>1132</v>
      </c>
      <c r="F291" s="163" t="s">
        <v>1133</v>
      </c>
      <c r="G291" s="316" t="s">
        <v>1134</v>
      </c>
      <c r="H291" s="315" t="s">
        <v>32</v>
      </c>
      <c r="I291" s="315">
        <v>50</v>
      </c>
      <c r="J291" s="313">
        <v>1</v>
      </c>
      <c r="K291" s="315">
        <v>40</v>
      </c>
      <c r="L291" s="315">
        <v>40</v>
      </c>
      <c r="M291" s="315">
        <v>40</v>
      </c>
      <c r="N291" s="359">
        <f t="shared" si="7"/>
        <v>6.4000000000000001E-2</v>
      </c>
      <c r="P291" s="4"/>
    </row>
    <row r="292" spans="1:16" s="317" customFormat="1" ht="30" customHeight="1" x14ac:dyDescent="0.35">
      <c r="A292" s="346">
        <v>44460</v>
      </c>
      <c r="B292" s="313" t="s">
        <v>547</v>
      </c>
      <c r="C292" s="314">
        <v>971555341660</v>
      </c>
      <c r="D292" s="371">
        <v>31119</v>
      </c>
      <c r="E292" s="319" t="s">
        <v>1135</v>
      </c>
      <c r="F292" s="319" t="s">
        <v>1136</v>
      </c>
      <c r="G292" s="319" t="s">
        <v>1137</v>
      </c>
      <c r="H292" s="315" t="s">
        <v>30</v>
      </c>
      <c r="I292" s="315">
        <v>50</v>
      </c>
      <c r="J292" s="313">
        <v>1</v>
      </c>
      <c r="K292" s="315">
        <v>40</v>
      </c>
      <c r="L292" s="315">
        <v>40</v>
      </c>
      <c r="M292" s="315">
        <v>40</v>
      </c>
      <c r="N292" s="359">
        <f t="shared" si="7"/>
        <v>6.4000000000000001E-2</v>
      </c>
      <c r="P292" s="4"/>
    </row>
    <row r="293" spans="1:16" s="317" customFormat="1" ht="30" customHeight="1" x14ac:dyDescent="0.35">
      <c r="A293" s="346">
        <v>44460</v>
      </c>
      <c r="B293" s="313" t="s">
        <v>547</v>
      </c>
      <c r="C293" s="314">
        <v>971555341660</v>
      </c>
      <c r="D293" s="371">
        <v>31120</v>
      </c>
      <c r="E293" s="319" t="s">
        <v>1135</v>
      </c>
      <c r="F293" s="319" t="s">
        <v>1136</v>
      </c>
      <c r="G293" s="319" t="s">
        <v>1137</v>
      </c>
      <c r="H293" s="315" t="s">
        <v>30</v>
      </c>
      <c r="I293" s="315">
        <v>50</v>
      </c>
      <c r="J293" s="313">
        <v>1</v>
      </c>
      <c r="K293" s="315">
        <v>40</v>
      </c>
      <c r="L293" s="315">
        <v>40</v>
      </c>
      <c r="M293" s="315">
        <v>40</v>
      </c>
      <c r="N293" s="359">
        <f>K293*L293*M293/1000000</f>
        <v>6.4000000000000001E-2</v>
      </c>
      <c r="P293" s="4"/>
    </row>
    <row r="294" spans="1:16" s="317" customFormat="1" ht="30" customHeight="1" x14ac:dyDescent="0.35">
      <c r="A294" s="346">
        <v>44461</v>
      </c>
      <c r="B294" s="313" t="s">
        <v>1138</v>
      </c>
      <c r="C294" s="314">
        <v>971567210242</v>
      </c>
      <c r="D294" s="371">
        <v>31121</v>
      </c>
      <c r="E294" s="315" t="s">
        <v>1139</v>
      </c>
      <c r="F294" s="315" t="s">
        <v>1140</v>
      </c>
      <c r="G294" s="316" t="s">
        <v>1141</v>
      </c>
      <c r="H294" s="315" t="s">
        <v>30</v>
      </c>
      <c r="I294" s="315">
        <v>175</v>
      </c>
      <c r="J294" s="313">
        <v>1</v>
      </c>
      <c r="K294" s="315">
        <v>56</v>
      </c>
      <c r="L294" s="315">
        <v>56</v>
      </c>
      <c r="M294" s="315">
        <v>80</v>
      </c>
      <c r="N294" s="359">
        <f>K294*L294*M294/1000000</f>
        <v>0.25087999999999999</v>
      </c>
      <c r="P294" s="4"/>
    </row>
    <row r="295" spans="1:16" s="317" customFormat="1" ht="30" customHeight="1" x14ac:dyDescent="0.35">
      <c r="A295" s="346">
        <v>44459</v>
      </c>
      <c r="B295" s="313" t="s">
        <v>1005</v>
      </c>
      <c r="C295" s="314">
        <v>971505380772</v>
      </c>
      <c r="D295" s="371">
        <v>31061</v>
      </c>
      <c r="E295" s="319" t="s">
        <v>1006</v>
      </c>
      <c r="F295" s="319" t="s">
        <v>1007</v>
      </c>
      <c r="G295" s="316" t="s">
        <v>1008</v>
      </c>
      <c r="H295" s="315" t="s">
        <v>30</v>
      </c>
      <c r="I295" s="315">
        <v>190</v>
      </c>
      <c r="J295" s="313">
        <v>1</v>
      </c>
      <c r="K295" s="315">
        <v>56</v>
      </c>
      <c r="L295" s="315">
        <v>56</v>
      </c>
      <c r="M295" s="315">
        <v>80</v>
      </c>
      <c r="N295" s="359">
        <f t="shared" si="7"/>
        <v>0.25087999999999999</v>
      </c>
      <c r="P295" s="4"/>
    </row>
    <row r="296" spans="1:16" s="317" customFormat="1" ht="30" customHeight="1" x14ac:dyDescent="0.35">
      <c r="A296" s="346">
        <v>44459</v>
      </c>
      <c r="B296" s="313" t="s">
        <v>1005</v>
      </c>
      <c r="C296" s="314">
        <v>971505380772</v>
      </c>
      <c r="D296" s="371">
        <v>31061</v>
      </c>
      <c r="E296" s="319" t="s">
        <v>1006</v>
      </c>
      <c r="F296" s="319" t="s">
        <v>1007</v>
      </c>
      <c r="G296" s="316" t="s">
        <v>1008</v>
      </c>
      <c r="H296" s="315" t="s">
        <v>30</v>
      </c>
      <c r="I296" s="315"/>
      <c r="J296" s="313">
        <v>1</v>
      </c>
      <c r="K296" s="315">
        <v>40</v>
      </c>
      <c r="L296" s="315">
        <v>40</v>
      </c>
      <c r="M296" s="315">
        <v>40</v>
      </c>
      <c r="N296" s="359">
        <f t="shared" si="7"/>
        <v>6.4000000000000001E-2</v>
      </c>
      <c r="P296" s="4"/>
    </row>
    <row r="297" spans="1:16" s="317" customFormat="1" ht="30" customHeight="1" x14ac:dyDescent="0.35">
      <c r="A297" s="346">
        <v>44459</v>
      </c>
      <c r="B297" s="313" t="s">
        <v>1009</v>
      </c>
      <c r="C297" s="314">
        <v>971501244959</v>
      </c>
      <c r="D297" s="371">
        <v>31062</v>
      </c>
      <c r="E297" s="319" t="s">
        <v>1010</v>
      </c>
      <c r="F297" s="319" t="s">
        <v>1011</v>
      </c>
      <c r="G297" s="316" t="s">
        <v>1012</v>
      </c>
      <c r="H297" s="315" t="s">
        <v>31</v>
      </c>
      <c r="I297" s="315">
        <v>230</v>
      </c>
      <c r="J297" s="313">
        <v>1</v>
      </c>
      <c r="K297" s="315">
        <v>56</v>
      </c>
      <c r="L297" s="315">
        <v>56</v>
      </c>
      <c r="M297" s="315">
        <v>80</v>
      </c>
      <c r="N297" s="359">
        <f t="shared" si="7"/>
        <v>0.25087999999999999</v>
      </c>
      <c r="P297" s="4"/>
    </row>
    <row r="298" spans="1:16" s="317" customFormat="1" ht="30" customHeight="1" x14ac:dyDescent="0.35">
      <c r="A298" s="346">
        <v>44459</v>
      </c>
      <c r="B298" s="313" t="s">
        <v>1013</v>
      </c>
      <c r="C298" s="314">
        <v>971529076820</v>
      </c>
      <c r="D298" s="371">
        <v>31063</v>
      </c>
      <c r="E298" s="319" t="s">
        <v>1014</v>
      </c>
      <c r="F298" s="319" t="s">
        <v>1015</v>
      </c>
      <c r="G298" s="316" t="s">
        <v>1016</v>
      </c>
      <c r="H298" s="315" t="s">
        <v>32</v>
      </c>
      <c r="I298" s="315">
        <v>320</v>
      </c>
      <c r="J298" s="313">
        <v>1</v>
      </c>
      <c r="K298" s="315">
        <v>51</v>
      </c>
      <c r="L298" s="315">
        <v>51</v>
      </c>
      <c r="M298" s="315">
        <v>76</v>
      </c>
      <c r="N298" s="359">
        <f t="shared" si="7"/>
        <v>0.19767599999999999</v>
      </c>
      <c r="P298" s="4"/>
    </row>
    <row r="299" spans="1:16" s="317" customFormat="1" ht="30" customHeight="1" x14ac:dyDescent="0.35">
      <c r="A299" s="346">
        <v>44459</v>
      </c>
      <c r="B299" s="313" t="s">
        <v>608</v>
      </c>
      <c r="C299" s="314">
        <v>971526633934</v>
      </c>
      <c r="D299" s="371">
        <v>31064</v>
      </c>
      <c r="E299" s="319" t="s">
        <v>1017</v>
      </c>
      <c r="F299" s="319" t="s">
        <v>1018</v>
      </c>
      <c r="G299" s="319" t="s">
        <v>609</v>
      </c>
      <c r="H299" s="315" t="s">
        <v>32</v>
      </c>
      <c r="I299" s="315"/>
      <c r="J299" s="313">
        <v>1</v>
      </c>
      <c r="K299" s="315">
        <v>51</v>
      </c>
      <c r="L299" s="315">
        <v>51</v>
      </c>
      <c r="M299" s="315">
        <v>76</v>
      </c>
      <c r="N299" s="359">
        <f t="shared" si="7"/>
        <v>0.19767599999999999</v>
      </c>
      <c r="P299" s="4"/>
    </row>
    <row r="300" spans="1:16" s="317" customFormat="1" ht="30" customHeight="1" x14ac:dyDescent="0.35">
      <c r="A300" s="346">
        <v>44460</v>
      </c>
      <c r="B300" s="313" t="s">
        <v>1019</v>
      </c>
      <c r="C300" s="314">
        <v>971562866713</v>
      </c>
      <c r="D300" s="371">
        <v>31065</v>
      </c>
      <c r="E300" s="319" t="s">
        <v>1020</v>
      </c>
      <c r="F300" s="319" t="s">
        <v>1021</v>
      </c>
      <c r="G300" s="319" t="s">
        <v>1022</v>
      </c>
      <c r="H300" s="315" t="s">
        <v>31</v>
      </c>
      <c r="I300" s="315"/>
      <c r="J300" s="313">
        <v>1</v>
      </c>
      <c r="K300" s="315">
        <v>56</v>
      </c>
      <c r="L300" s="315">
        <v>56</v>
      </c>
      <c r="M300" s="315">
        <v>80</v>
      </c>
      <c r="N300" s="359">
        <f t="shared" si="7"/>
        <v>0.25087999999999999</v>
      </c>
      <c r="P300" s="4"/>
    </row>
    <row r="301" spans="1:16" s="317" customFormat="1" ht="30" customHeight="1" x14ac:dyDescent="0.35">
      <c r="A301" s="346">
        <v>44460</v>
      </c>
      <c r="B301" s="313" t="s">
        <v>1023</v>
      </c>
      <c r="C301" s="314">
        <v>971566766515</v>
      </c>
      <c r="D301" s="371">
        <v>31067</v>
      </c>
      <c r="E301" s="319" t="s">
        <v>1024</v>
      </c>
      <c r="F301" s="323" t="s">
        <v>1025</v>
      </c>
      <c r="G301" s="319" t="s">
        <v>1026</v>
      </c>
      <c r="H301" s="315" t="s">
        <v>30</v>
      </c>
      <c r="I301" s="315">
        <v>530</v>
      </c>
      <c r="J301" s="313">
        <v>1</v>
      </c>
      <c r="K301" s="315">
        <v>40</v>
      </c>
      <c r="L301" s="315">
        <v>40</v>
      </c>
      <c r="M301" s="315">
        <v>40</v>
      </c>
      <c r="N301" s="359">
        <f t="shared" si="7"/>
        <v>6.4000000000000001E-2</v>
      </c>
      <c r="P301" s="4"/>
    </row>
    <row r="302" spans="1:16" s="317" customFormat="1" ht="30" customHeight="1" x14ac:dyDescent="0.35">
      <c r="A302" s="346">
        <v>44460</v>
      </c>
      <c r="B302" s="313" t="s">
        <v>1023</v>
      </c>
      <c r="C302" s="314">
        <v>971566766515</v>
      </c>
      <c r="D302" s="371">
        <v>31067</v>
      </c>
      <c r="E302" s="319" t="s">
        <v>1024</v>
      </c>
      <c r="F302" s="323" t="s">
        <v>1025</v>
      </c>
      <c r="G302" s="319" t="s">
        <v>1026</v>
      </c>
      <c r="H302" s="315" t="s">
        <v>30</v>
      </c>
      <c r="I302" s="315"/>
      <c r="J302" s="313">
        <v>1</v>
      </c>
      <c r="K302" s="315">
        <v>49</v>
      </c>
      <c r="L302" s="315">
        <v>73</v>
      </c>
      <c r="M302" s="315">
        <v>97</v>
      </c>
      <c r="N302" s="359">
        <f t="shared" si="7"/>
        <v>0.34696900000000003</v>
      </c>
      <c r="P302" s="4"/>
    </row>
    <row r="303" spans="1:16" s="317" customFormat="1" ht="30" customHeight="1" x14ac:dyDescent="0.35">
      <c r="A303" s="346">
        <v>44460</v>
      </c>
      <c r="B303" s="313" t="s">
        <v>1023</v>
      </c>
      <c r="C303" s="314">
        <v>971566766515</v>
      </c>
      <c r="D303" s="371">
        <v>31067</v>
      </c>
      <c r="E303" s="319" t="s">
        <v>1024</v>
      </c>
      <c r="F303" s="323" t="s">
        <v>1025</v>
      </c>
      <c r="G303" s="319" t="s">
        <v>1026</v>
      </c>
      <c r="H303" s="315" t="s">
        <v>30</v>
      </c>
      <c r="I303" s="315"/>
      <c r="J303" s="313">
        <v>1</v>
      </c>
      <c r="K303" s="315">
        <v>40</v>
      </c>
      <c r="L303" s="315">
        <v>40</v>
      </c>
      <c r="M303" s="315">
        <v>40</v>
      </c>
      <c r="N303" s="359">
        <f t="shared" si="7"/>
        <v>6.4000000000000001E-2</v>
      </c>
      <c r="O303" s="322" t="s">
        <v>1143</v>
      </c>
      <c r="P303" s="4"/>
    </row>
    <row r="304" spans="1:16" s="317" customFormat="1" ht="30" customHeight="1" x14ac:dyDescent="0.35">
      <c r="A304" s="346">
        <v>44460</v>
      </c>
      <c r="B304" s="313" t="s">
        <v>1023</v>
      </c>
      <c r="C304" s="314">
        <v>971566766515</v>
      </c>
      <c r="D304" s="371">
        <v>31068</v>
      </c>
      <c r="E304" s="319" t="s">
        <v>1024</v>
      </c>
      <c r="F304" s="323" t="s">
        <v>1025</v>
      </c>
      <c r="G304" s="319" t="s">
        <v>1026</v>
      </c>
      <c r="H304" s="315" t="s">
        <v>30</v>
      </c>
      <c r="I304" s="315"/>
      <c r="J304" s="313">
        <v>1</v>
      </c>
      <c r="K304" s="315">
        <v>46</v>
      </c>
      <c r="L304" s="315">
        <v>46</v>
      </c>
      <c r="M304" s="315">
        <v>72</v>
      </c>
      <c r="N304" s="359">
        <f t="shared" si="7"/>
        <v>0.15235199999999999</v>
      </c>
      <c r="O304" s="4"/>
      <c r="P304" s="4"/>
    </row>
    <row r="305" spans="1:16" s="317" customFormat="1" ht="30" customHeight="1" x14ac:dyDescent="0.35">
      <c r="A305" s="346">
        <v>44460</v>
      </c>
      <c r="B305" s="313" t="s">
        <v>1027</v>
      </c>
      <c r="C305" s="314">
        <v>971522270582</v>
      </c>
      <c r="D305" s="371">
        <v>31069</v>
      </c>
      <c r="E305" s="319" t="s">
        <v>1028</v>
      </c>
      <c r="F305" s="319" t="s">
        <v>1029</v>
      </c>
      <c r="G305" s="316" t="s">
        <v>1030</v>
      </c>
      <c r="H305" s="315" t="s">
        <v>30</v>
      </c>
      <c r="I305" s="315">
        <v>55</v>
      </c>
      <c r="J305" s="313">
        <v>1</v>
      </c>
      <c r="K305" s="315">
        <v>32</v>
      </c>
      <c r="L305" s="315">
        <v>40</v>
      </c>
      <c r="M305" s="315">
        <v>41</v>
      </c>
      <c r="N305" s="359">
        <f t="shared" si="7"/>
        <v>5.2479999999999999E-2</v>
      </c>
      <c r="P305" s="4"/>
    </row>
    <row r="306" spans="1:16" s="317" customFormat="1" ht="30" customHeight="1" x14ac:dyDescent="0.35">
      <c r="A306" s="346">
        <v>44460</v>
      </c>
      <c r="B306" s="313" t="s">
        <v>1027</v>
      </c>
      <c r="C306" s="314">
        <v>971522270582</v>
      </c>
      <c r="D306" s="371">
        <v>31070</v>
      </c>
      <c r="E306" s="319" t="s">
        <v>1031</v>
      </c>
      <c r="F306" s="319" t="s">
        <v>1032</v>
      </c>
      <c r="G306" s="316" t="s">
        <v>1033</v>
      </c>
      <c r="H306" s="315" t="s">
        <v>59</v>
      </c>
      <c r="I306" s="315">
        <v>55</v>
      </c>
      <c r="J306" s="313">
        <v>1</v>
      </c>
      <c r="K306" s="315">
        <v>32</v>
      </c>
      <c r="L306" s="315">
        <v>40</v>
      </c>
      <c r="M306" s="315">
        <v>41</v>
      </c>
      <c r="N306" s="359">
        <f t="shared" si="7"/>
        <v>5.2479999999999999E-2</v>
      </c>
      <c r="P306" s="4"/>
    </row>
    <row r="307" spans="1:16" s="317" customFormat="1" ht="30" customHeight="1" x14ac:dyDescent="0.35">
      <c r="A307" s="346">
        <v>44460</v>
      </c>
      <c r="B307" s="313" t="s">
        <v>1027</v>
      </c>
      <c r="C307" s="314">
        <v>971522270582</v>
      </c>
      <c r="D307" s="371">
        <v>31071</v>
      </c>
      <c r="E307" s="319" t="s">
        <v>1034</v>
      </c>
      <c r="F307" s="319" t="s">
        <v>1035</v>
      </c>
      <c r="G307" s="319" t="s">
        <v>1036</v>
      </c>
      <c r="H307" s="315" t="s">
        <v>59</v>
      </c>
      <c r="I307" s="315">
        <v>55</v>
      </c>
      <c r="J307" s="313">
        <v>1</v>
      </c>
      <c r="K307" s="315">
        <v>40</v>
      </c>
      <c r="L307" s="315">
        <v>40</v>
      </c>
      <c r="M307" s="315">
        <v>40</v>
      </c>
      <c r="N307" s="359">
        <f t="shared" si="7"/>
        <v>6.4000000000000001E-2</v>
      </c>
      <c r="P307" s="4"/>
    </row>
    <row r="308" spans="1:16" s="317" customFormat="1" ht="30" customHeight="1" x14ac:dyDescent="0.35">
      <c r="A308" s="346">
        <v>44460</v>
      </c>
      <c r="B308" s="313" t="s">
        <v>1027</v>
      </c>
      <c r="C308" s="314">
        <v>971522270582</v>
      </c>
      <c r="D308" s="371">
        <v>31072</v>
      </c>
      <c r="E308" s="319" t="s">
        <v>1037</v>
      </c>
      <c r="F308" s="319" t="s">
        <v>1038</v>
      </c>
      <c r="G308" s="316" t="s">
        <v>1039</v>
      </c>
      <c r="H308" s="315" t="s">
        <v>32</v>
      </c>
      <c r="I308" s="315">
        <v>125</v>
      </c>
      <c r="J308" s="313">
        <v>1</v>
      </c>
      <c r="K308" s="315">
        <v>46</v>
      </c>
      <c r="L308" s="315">
        <v>46</v>
      </c>
      <c r="M308" s="315">
        <v>72</v>
      </c>
      <c r="N308" s="359">
        <f t="shared" si="7"/>
        <v>0.15235199999999999</v>
      </c>
      <c r="P308" s="4"/>
    </row>
    <row r="309" spans="1:16" s="317" customFormat="1" ht="30" customHeight="1" x14ac:dyDescent="0.35">
      <c r="A309" s="346">
        <v>44460</v>
      </c>
      <c r="B309" s="313" t="s">
        <v>1027</v>
      </c>
      <c r="C309" s="314">
        <v>971522270582</v>
      </c>
      <c r="D309" s="371">
        <v>31074</v>
      </c>
      <c r="E309" s="319" t="s">
        <v>1040</v>
      </c>
      <c r="F309" s="319" t="s">
        <v>1041</v>
      </c>
      <c r="G309" s="319" t="s">
        <v>1042</v>
      </c>
      <c r="H309" s="315" t="s">
        <v>30</v>
      </c>
      <c r="I309" s="315">
        <v>70</v>
      </c>
      <c r="J309" s="313">
        <v>1</v>
      </c>
      <c r="K309" s="315">
        <v>47</v>
      </c>
      <c r="L309" s="315">
        <v>45</v>
      </c>
      <c r="M309" s="315">
        <v>57</v>
      </c>
      <c r="N309" s="359">
        <f t="shared" si="7"/>
        <v>0.120555</v>
      </c>
      <c r="P309" s="4"/>
    </row>
    <row r="310" spans="1:16" s="317" customFormat="1" ht="30" customHeight="1" x14ac:dyDescent="0.35">
      <c r="A310" s="346">
        <v>44460</v>
      </c>
      <c r="B310" s="313" t="s">
        <v>1027</v>
      </c>
      <c r="C310" s="314">
        <v>971522270582</v>
      </c>
      <c r="D310" s="371">
        <v>31075</v>
      </c>
      <c r="E310" s="319" t="s">
        <v>1043</v>
      </c>
      <c r="F310" s="319" t="s">
        <v>1044</v>
      </c>
      <c r="G310" s="319" t="s">
        <v>536</v>
      </c>
      <c r="H310" s="315" t="s">
        <v>30</v>
      </c>
      <c r="I310" s="315">
        <v>70</v>
      </c>
      <c r="J310" s="313">
        <v>1</v>
      </c>
      <c r="K310" s="315">
        <v>51</v>
      </c>
      <c r="L310" s="315">
        <v>44</v>
      </c>
      <c r="M310" s="315">
        <v>42</v>
      </c>
      <c r="N310" s="359">
        <f t="shared" si="7"/>
        <v>9.4247999999999998E-2</v>
      </c>
      <c r="P310" s="4"/>
    </row>
    <row r="311" spans="1:16" s="317" customFormat="1" ht="30" customHeight="1" x14ac:dyDescent="0.35">
      <c r="A311" s="346">
        <v>44461</v>
      </c>
      <c r="B311" s="313" t="s">
        <v>1045</v>
      </c>
      <c r="C311" s="314">
        <v>971505392916</v>
      </c>
      <c r="D311" s="371">
        <v>31076</v>
      </c>
      <c r="E311" s="319" t="s">
        <v>1046</v>
      </c>
      <c r="F311" s="323" t="s">
        <v>1048</v>
      </c>
      <c r="G311" s="319" t="s">
        <v>1047</v>
      </c>
      <c r="H311" s="315" t="s">
        <v>30</v>
      </c>
      <c r="I311" s="315">
        <v>345</v>
      </c>
      <c r="J311" s="313">
        <v>1</v>
      </c>
      <c r="K311" s="315">
        <v>46</v>
      </c>
      <c r="L311" s="315">
        <v>46</v>
      </c>
      <c r="M311" s="315">
        <v>72</v>
      </c>
      <c r="N311" s="359">
        <f t="shared" si="7"/>
        <v>0.15235199999999999</v>
      </c>
      <c r="P311" s="4"/>
    </row>
    <row r="312" spans="1:16" s="317" customFormat="1" ht="30" customHeight="1" x14ac:dyDescent="0.35">
      <c r="A312" s="346">
        <v>44461</v>
      </c>
      <c r="B312" s="313" t="s">
        <v>1045</v>
      </c>
      <c r="C312" s="314">
        <v>971505392916</v>
      </c>
      <c r="D312" s="371">
        <v>31076</v>
      </c>
      <c r="E312" s="319" t="s">
        <v>1046</v>
      </c>
      <c r="F312" s="323" t="s">
        <v>1048</v>
      </c>
      <c r="G312" s="319" t="s">
        <v>1047</v>
      </c>
      <c r="H312" s="315" t="s">
        <v>30</v>
      </c>
      <c r="I312" s="315"/>
      <c r="J312" s="313">
        <v>1</v>
      </c>
      <c r="K312" s="315">
        <v>100</v>
      </c>
      <c r="L312" s="315">
        <v>56</v>
      </c>
      <c r="M312" s="315">
        <v>56</v>
      </c>
      <c r="N312" s="359">
        <f t="shared" si="7"/>
        <v>0.31359999999999999</v>
      </c>
      <c r="P312" s="4"/>
    </row>
    <row r="313" spans="1:16" s="317" customFormat="1" ht="30" customHeight="1" x14ac:dyDescent="0.35">
      <c r="A313" s="346">
        <v>44461</v>
      </c>
      <c r="B313" s="313" t="s">
        <v>1045</v>
      </c>
      <c r="C313" s="314">
        <v>971505392916</v>
      </c>
      <c r="D313" s="371">
        <v>31076</v>
      </c>
      <c r="E313" s="319" t="s">
        <v>1046</v>
      </c>
      <c r="F313" s="323" t="s">
        <v>1048</v>
      </c>
      <c r="G313" s="319" t="s">
        <v>1047</v>
      </c>
      <c r="H313" s="315" t="s">
        <v>30</v>
      </c>
      <c r="I313" s="315"/>
      <c r="J313" s="313">
        <v>1</v>
      </c>
      <c r="K313" s="315">
        <v>40</v>
      </c>
      <c r="L313" s="315">
        <v>40</v>
      </c>
      <c r="M313" s="315">
        <v>40</v>
      </c>
      <c r="N313" s="359">
        <f t="shared" si="7"/>
        <v>6.4000000000000001E-2</v>
      </c>
      <c r="P313" s="4"/>
    </row>
    <row r="314" spans="1:16" s="317" customFormat="1" ht="30" customHeight="1" x14ac:dyDescent="0.35">
      <c r="A314" s="346">
        <v>44461</v>
      </c>
      <c r="B314" s="313" t="s">
        <v>1049</v>
      </c>
      <c r="C314" s="314">
        <v>9715213424106</v>
      </c>
      <c r="D314" s="371">
        <v>31077</v>
      </c>
      <c r="E314" s="319" t="s">
        <v>1050</v>
      </c>
      <c r="F314" s="323" t="s">
        <v>1051</v>
      </c>
      <c r="G314" s="323" t="s">
        <v>1052</v>
      </c>
      <c r="H314" s="320" t="s">
        <v>490</v>
      </c>
      <c r="I314" s="315">
        <v>280</v>
      </c>
      <c r="J314" s="313">
        <v>1</v>
      </c>
      <c r="K314" s="315">
        <v>51</v>
      </c>
      <c r="L314" s="315">
        <v>51</v>
      </c>
      <c r="M314" s="315">
        <v>76</v>
      </c>
      <c r="N314" s="359">
        <f t="shared" si="7"/>
        <v>0.19767599999999999</v>
      </c>
      <c r="P314" s="4"/>
    </row>
    <row r="315" spans="1:16" s="317" customFormat="1" ht="30" customHeight="1" x14ac:dyDescent="0.35">
      <c r="A315" s="346"/>
      <c r="B315" s="313" t="s">
        <v>1049</v>
      </c>
      <c r="C315" s="314">
        <v>9715213424106</v>
      </c>
      <c r="D315" s="371">
        <v>31077</v>
      </c>
      <c r="E315" s="319" t="s">
        <v>1050</v>
      </c>
      <c r="F315" s="323" t="s">
        <v>1051</v>
      </c>
      <c r="G315" s="323" t="s">
        <v>1052</v>
      </c>
      <c r="H315" s="315" t="s">
        <v>208</v>
      </c>
      <c r="I315" s="315"/>
      <c r="J315" s="313">
        <v>1</v>
      </c>
      <c r="K315" s="315">
        <v>51</v>
      </c>
      <c r="L315" s="315">
        <v>51</v>
      </c>
      <c r="M315" s="315">
        <v>76</v>
      </c>
      <c r="N315" s="359">
        <f t="shared" si="7"/>
        <v>0.19767599999999999</v>
      </c>
      <c r="P315" s="4"/>
    </row>
    <row r="316" spans="1:16" s="317" customFormat="1" ht="30" customHeight="1" x14ac:dyDescent="0.35">
      <c r="A316" s="346"/>
      <c r="B316" s="313" t="s">
        <v>1009</v>
      </c>
      <c r="C316" s="314">
        <v>971501244959</v>
      </c>
      <c r="D316" s="371">
        <v>31078</v>
      </c>
      <c r="E316" s="319" t="s">
        <v>1053</v>
      </c>
      <c r="F316" s="323" t="s">
        <v>1054</v>
      </c>
      <c r="G316" s="319" t="s">
        <v>1055</v>
      </c>
      <c r="H316" s="315" t="s">
        <v>59</v>
      </c>
      <c r="I316" s="315">
        <v>190</v>
      </c>
      <c r="J316" s="313">
        <v>1</v>
      </c>
      <c r="K316" s="315">
        <v>56</v>
      </c>
      <c r="L316" s="315">
        <v>56</v>
      </c>
      <c r="M316" s="315">
        <v>80</v>
      </c>
      <c r="N316" s="359">
        <f t="shared" si="7"/>
        <v>0.25087999999999999</v>
      </c>
      <c r="P316" s="4"/>
    </row>
    <row r="317" spans="1:16" s="317" customFormat="1" ht="30" customHeight="1" x14ac:dyDescent="0.35">
      <c r="A317" s="346"/>
      <c r="B317" s="313" t="s">
        <v>1009</v>
      </c>
      <c r="C317" s="314">
        <v>971501244959</v>
      </c>
      <c r="D317" s="371">
        <v>31079</v>
      </c>
      <c r="E317" s="319" t="s">
        <v>1053</v>
      </c>
      <c r="F317" s="323" t="s">
        <v>1054</v>
      </c>
      <c r="G317" s="319" t="s">
        <v>1055</v>
      </c>
      <c r="H317" s="315" t="s">
        <v>59</v>
      </c>
      <c r="I317" s="315"/>
      <c r="J317" s="313">
        <v>1</v>
      </c>
      <c r="K317" s="315">
        <v>40</v>
      </c>
      <c r="L317" s="315">
        <v>40</v>
      </c>
      <c r="M317" s="315">
        <v>40</v>
      </c>
      <c r="N317" s="359">
        <f t="shared" si="7"/>
        <v>6.4000000000000001E-2</v>
      </c>
      <c r="P317" s="4"/>
    </row>
    <row r="318" spans="1:16" s="317" customFormat="1" ht="30" customHeight="1" x14ac:dyDescent="0.35">
      <c r="A318" s="346">
        <v>44462</v>
      </c>
      <c r="B318" s="313" t="s">
        <v>820</v>
      </c>
      <c r="C318" s="314">
        <v>971507000263</v>
      </c>
      <c r="D318" s="370">
        <v>31080</v>
      </c>
      <c r="E318" s="315" t="s">
        <v>821</v>
      </c>
      <c r="F318" s="315" t="s">
        <v>822</v>
      </c>
      <c r="G318" s="316" t="s">
        <v>823</v>
      </c>
      <c r="H318" s="315" t="s">
        <v>208</v>
      </c>
      <c r="I318" s="315">
        <v>500</v>
      </c>
      <c r="J318" s="313">
        <v>1</v>
      </c>
      <c r="K318" s="315">
        <v>65</v>
      </c>
      <c r="L318" s="315">
        <v>65</v>
      </c>
      <c r="M318" s="315">
        <v>25</v>
      </c>
      <c r="N318" s="359">
        <f t="shared" si="7"/>
        <v>0.105625</v>
      </c>
      <c r="O318" s="321"/>
      <c r="P318" s="4"/>
    </row>
    <row r="319" spans="1:16" s="317" customFormat="1" ht="30" customHeight="1" x14ac:dyDescent="0.35">
      <c r="A319" s="346">
        <v>44460</v>
      </c>
      <c r="B319" s="313" t="s">
        <v>1027</v>
      </c>
      <c r="C319" s="314">
        <v>971522270582</v>
      </c>
      <c r="D319" s="371">
        <v>31086</v>
      </c>
      <c r="E319" s="319" t="s">
        <v>1056</v>
      </c>
      <c r="F319" s="319" t="s">
        <v>1057</v>
      </c>
      <c r="G319" s="316" t="s">
        <v>1058</v>
      </c>
      <c r="H319" s="315" t="s">
        <v>31</v>
      </c>
      <c r="I319" s="315">
        <v>260</v>
      </c>
      <c r="J319" s="313">
        <v>1</v>
      </c>
      <c r="K319" s="315">
        <v>51</v>
      </c>
      <c r="L319" s="315">
        <v>51</v>
      </c>
      <c r="M319" s="315">
        <v>76</v>
      </c>
      <c r="N319" s="359">
        <f t="shared" si="7"/>
        <v>0.19767599999999999</v>
      </c>
      <c r="O319" s="321" t="s">
        <v>700</v>
      </c>
      <c r="P319" s="4"/>
    </row>
    <row r="320" spans="1:16" s="317" customFormat="1" ht="30" customHeight="1" x14ac:dyDescent="0.35">
      <c r="A320" s="347">
        <v>44464</v>
      </c>
      <c r="B320" s="313" t="s">
        <v>1059</v>
      </c>
      <c r="C320" s="314">
        <v>971543894663</v>
      </c>
      <c r="D320" s="371">
        <v>31087</v>
      </c>
      <c r="E320" s="319" t="s">
        <v>1060</v>
      </c>
      <c r="F320" s="319" t="s">
        <v>1062</v>
      </c>
      <c r="G320" s="163" t="s">
        <v>1061</v>
      </c>
      <c r="H320" s="353" t="s">
        <v>30</v>
      </c>
      <c r="I320" s="353">
        <v>220</v>
      </c>
      <c r="J320" s="313">
        <v>1</v>
      </c>
      <c r="K320" s="315">
        <v>56</v>
      </c>
      <c r="L320" s="315">
        <v>56</v>
      </c>
      <c r="M320" s="315">
        <v>80</v>
      </c>
      <c r="N320" s="359">
        <f>K320*L320*M320/1000000</f>
        <v>0.25087999999999999</v>
      </c>
      <c r="O320" s="4"/>
      <c r="P320" s="4"/>
    </row>
    <row r="321" spans="1:16" s="317" customFormat="1" ht="30" customHeight="1" x14ac:dyDescent="0.35">
      <c r="A321" s="347">
        <v>44464</v>
      </c>
      <c r="B321" s="313" t="s">
        <v>1059</v>
      </c>
      <c r="C321" s="314">
        <v>971543894663</v>
      </c>
      <c r="D321" s="371">
        <v>31087</v>
      </c>
      <c r="E321" s="319" t="s">
        <v>1060</v>
      </c>
      <c r="F321" s="319" t="s">
        <v>1062</v>
      </c>
      <c r="G321" s="163" t="s">
        <v>1061</v>
      </c>
      <c r="H321" s="353" t="s">
        <v>30</v>
      </c>
      <c r="I321" s="353"/>
      <c r="J321" s="313">
        <v>1</v>
      </c>
      <c r="K321" s="315">
        <v>40</v>
      </c>
      <c r="L321" s="315">
        <v>40</v>
      </c>
      <c r="M321" s="315">
        <v>40</v>
      </c>
      <c r="N321" s="359">
        <f>K321*L321*M321/1000000</f>
        <v>6.4000000000000001E-2</v>
      </c>
      <c r="O321" s="4"/>
      <c r="P321" s="4"/>
    </row>
    <row r="322" spans="1:16" s="317" customFormat="1" ht="30" customHeight="1" x14ac:dyDescent="0.35">
      <c r="A322" s="347">
        <v>44464</v>
      </c>
      <c r="B322" s="313" t="s">
        <v>1059</v>
      </c>
      <c r="C322" s="314">
        <v>971543894663</v>
      </c>
      <c r="D322" s="371">
        <v>31087</v>
      </c>
      <c r="E322" s="319" t="s">
        <v>1060</v>
      </c>
      <c r="F322" s="319" t="s">
        <v>1062</v>
      </c>
      <c r="G322" s="163" t="s">
        <v>1061</v>
      </c>
      <c r="H322" s="353" t="s">
        <v>30</v>
      </c>
      <c r="I322" s="353">
        <v>125</v>
      </c>
      <c r="J322" s="313">
        <v>1</v>
      </c>
      <c r="K322" s="315">
        <v>46</v>
      </c>
      <c r="L322" s="315">
        <v>46</v>
      </c>
      <c r="M322" s="315">
        <v>72</v>
      </c>
      <c r="N322" s="359">
        <f>K322*L322*M322/1000000</f>
        <v>0.15235199999999999</v>
      </c>
      <c r="O322" s="4"/>
      <c r="P322" s="4"/>
    </row>
    <row r="323" spans="1:16" s="317" customFormat="1" ht="30" customHeight="1" x14ac:dyDescent="0.35">
      <c r="A323" s="346">
        <v>44466</v>
      </c>
      <c r="B323" s="313" t="s">
        <v>1063</v>
      </c>
      <c r="C323" s="314">
        <v>971522568760</v>
      </c>
      <c r="D323" s="371">
        <v>31088</v>
      </c>
      <c r="E323" s="319" t="s">
        <v>1064</v>
      </c>
      <c r="F323" s="319" t="s">
        <v>1065</v>
      </c>
      <c r="G323" s="319" t="s">
        <v>1066</v>
      </c>
      <c r="H323" s="315" t="s">
        <v>208</v>
      </c>
      <c r="I323" s="315">
        <v>226</v>
      </c>
      <c r="J323" s="313">
        <v>1</v>
      </c>
      <c r="K323" s="315">
        <v>56</v>
      </c>
      <c r="L323" s="315">
        <v>56</v>
      </c>
      <c r="M323" s="315">
        <v>80</v>
      </c>
      <c r="N323" s="359">
        <f>K323*L323*M323/1000000</f>
        <v>0.25087999999999999</v>
      </c>
      <c r="P323" s="4"/>
    </row>
    <row r="324" spans="1:16" s="274" customFormat="1" ht="24.75" customHeight="1" x14ac:dyDescent="0.3">
      <c r="A324" s="69">
        <v>44452</v>
      </c>
      <c r="B324" s="70" t="s">
        <v>1168</v>
      </c>
      <c r="C324" s="71">
        <v>971544281336</v>
      </c>
      <c r="D324" s="288">
        <v>32812</v>
      </c>
      <c r="E324" s="72" t="s">
        <v>1169</v>
      </c>
      <c r="F324" s="72" t="s">
        <v>1170</v>
      </c>
      <c r="G324" s="73" t="s">
        <v>1171</v>
      </c>
      <c r="H324" s="72" t="s">
        <v>162</v>
      </c>
      <c r="I324" s="289"/>
      <c r="J324" s="75">
        <v>1</v>
      </c>
      <c r="K324" s="75">
        <v>21</v>
      </c>
      <c r="L324" s="75">
        <v>55</v>
      </c>
      <c r="M324" s="75">
        <v>96</v>
      </c>
      <c r="N324" s="74">
        <f t="shared" ref="N324:N329" si="9">K324*L324*M324/1000000</f>
        <v>0.11088000000000001</v>
      </c>
      <c r="O324" s="415" t="s">
        <v>1197</v>
      </c>
    </row>
    <row r="325" spans="1:16" s="274" customFormat="1" ht="24.75" customHeight="1" x14ac:dyDescent="0.3">
      <c r="A325" s="69">
        <v>44462</v>
      </c>
      <c r="B325" s="70" t="s">
        <v>480</v>
      </c>
      <c r="C325" s="71">
        <v>971545344723</v>
      </c>
      <c r="D325" s="77">
        <v>32838</v>
      </c>
      <c r="E325" s="72" t="s">
        <v>481</v>
      </c>
      <c r="F325" s="72" t="s">
        <v>482</v>
      </c>
      <c r="G325" s="73" t="s">
        <v>483</v>
      </c>
      <c r="H325" s="72" t="s">
        <v>32</v>
      </c>
      <c r="I325" s="72"/>
      <c r="J325" s="75">
        <v>1</v>
      </c>
      <c r="K325" s="75">
        <v>40</v>
      </c>
      <c r="L325" s="75">
        <v>40</v>
      </c>
      <c r="M325" s="75">
        <v>40</v>
      </c>
      <c r="N325" s="76">
        <f t="shared" si="9"/>
        <v>6.4000000000000001E-2</v>
      </c>
      <c r="O325" s="415" t="s">
        <v>1197</v>
      </c>
    </row>
    <row r="326" spans="1:16" s="274" customFormat="1" ht="24.75" customHeight="1" x14ac:dyDescent="0.3">
      <c r="A326" s="291">
        <v>44392</v>
      </c>
      <c r="B326" s="292" t="s">
        <v>1173</v>
      </c>
      <c r="C326" s="293">
        <v>971564610789</v>
      </c>
      <c r="D326" s="294">
        <v>33048</v>
      </c>
      <c r="E326" s="292" t="s">
        <v>1174</v>
      </c>
      <c r="F326" s="292" t="s">
        <v>1175</v>
      </c>
      <c r="G326" s="295" t="s">
        <v>1176</v>
      </c>
      <c r="H326" s="292" t="s">
        <v>30</v>
      </c>
      <c r="I326" s="296"/>
      <c r="J326" s="297">
        <v>1</v>
      </c>
      <c r="K326" s="297">
        <v>51</v>
      </c>
      <c r="L326" s="297">
        <v>51</v>
      </c>
      <c r="M326" s="297">
        <v>76</v>
      </c>
      <c r="N326" s="298">
        <f t="shared" si="9"/>
        <v>0.19767599999999999</v>
      </c>
      <c r="O326" s="415" t="s">
        <v>1197</v>
      </c>
    </row>
    <row r="327" spans="1:16" s="274" customFormat="1" ht="24.75" customHeight="1" x14ac:dyDescent="0.3">
      <c r="A327" s="300">
        <v>44442</v>
      </c>
      <c r="B327" s="301" t="s">
        <v>379</v>
      </c>
      <c r="C327" s="302">
        <v>971507480785</v>
      </c>
      <c r="D327" s="303">
        <v>33154</v>
      </c>
      <c r="E327" s="301" t="s">
        <v>380</v>
      </c>
      <c r="F327" s="301" t="s">
        <v>381</v>
      </c>
      <c r="G327" s="304" t="s">
        <v>382</v>
      </c>
      <c r="H327" s="301" t="s">
        <v>30</v>
      </c>
      <c r="I327" s="299"/>
      <c r="J327" s="275">
        <v>1</v>
      </c>
      <c r="K327" s="275">
        <v>56</v>
      </c>
      <c r="L327" s="275">
        <v>56</v>
      </c>
      <c r="M327" s="275">
        <v>80</v>
      </c>
      <c r="N327" s="276">
        <f t="shared" si="9"/>
        <v>0.25087999999999999</v>
      </c>
      <c r="O327" s="415" t="s">
        <v>1197</v>
      </c>
    </row>
    <row r="328" spans="1:16" s="274" customFormat="1" ht="24.75" customHeight="1" x14ac:dyDescent="0.3">
      <c r="A328" s="300">
        <v>44442</v>
      </c>
      <c r="B328" s="301" t="s">
        <v>379</v>
      </c>
      <c r="C328" s="302">
        <v>971507480785</v>
      </c>
      <c r="D328" s="303">
        <v>33154</v>
      </c>
      <c r="E328" s="301" t="s">
        <v>380</v>
      </c>
      <c r="F328" s="301" t="s">
        <v>381</v>
      </c>
      <c r="G328" s="304" t="s">
        <v>382</v>
      </c>
      <c r="H328" s="301" t="s">
        <v>30</v>
      </c>
      <c r="I328" s="299"/>
      <c r="J328" s="275">
        <v>1</v>
      </c>
      <c r="K328" s="275">
        <v>40</v>
      </c>
      <c r="L328" s="275">
        <v>40</v>
      </c>
      <c r="M328" s="275">
        <v>40</v>
      </c>
      <c r="N328" s="276">
        <f t="shared" si="9"/>
        <v>6.4000000000000001E-2</v>
      </c>
      <c r="O328" s="415" t="s">
        <v>1197</v>
      </c>
    </row>
    <row r="329" spans="1:16" s="274" customFormat="1" ht="24.75" customHeight="1" x14ac:dyDescent="0.35">
      <c r="A329" s="308">
        <v>44453</v>
      </c>
      <c r="B329" s="307" t="s">
        <v>186</v>
      </c>
      <c r="C329" s="309">
        <v>971525277988</v>
      </c>
      <c r="D329" s="310">
        <v>33344</v>
      </c>
      <c r="E329" s="307" t="s">
        <v>187</v>
      </c>
      <c r="F329" s="307" t="s">
        <v>188</v>
      </c>
      <c r="G329" s="311" t="s">
        <v>189</v>
      </c>
      <c r="H329" s="307" t="s">
        <v>31</v>
      </c>
      <c r="I329" s="307" t="s">
        <v>185</v>
      </c>
      <c r="J329" s="165">
        <v>1</v>
      </c>
      <c r="K329" s="165">
        <v>46</v>
      </c>
      <c r="L329" s="165">
        <v>46</v>
      </c>
      <c r="M329" s="165">
        <v>72</v>
      </c>
      <c r="N329" s="189">
        <f t="shared" si="9"/>
        <v>0.15235199999999999</v>
      </c>
      <c r="O329" s="415" t="s">
        <v>1197</v>
      </c>
    </row>
    <row r="330" spans="1:16" s="317" customFormat="1" ht="30" customHeight="1" x14ac:dyDescent="0.35">
      <c r="A330" s="346">
        <v>44466</v>
      </c>
      <c r="B330" s="313" t="s">
        <v>1063</v>
      </c>
      <c r="C330" s="314">
        <v>971522568760</v>
      </c>
      <c r="D330" s="371">
        <v>31089</v>
      </c>
      <c r="E330" s="319" t="s">
        <v>1064</v>
      </c>
      <c r="F330" s="319" t="s">
        <v>1065</v>
      </c>
      <c r="G330" s="319" t="s">
        <v>1066</v>
      </c>
      <c r="H330" s="315" t="s">
        <v>208</v>
      </c>
      <c r="I330" s="315"/>
      <c r="J330" s="313">
        <v>1</v>
      </c>
      <c r="K330" s="315">
        <v>40</v>
      </c>
      <c r="L330" s="315">
        <v>40</v>
      </c>
      <c r="M330" s="315">
        <v>40</v>
      </c>
      <c r="N330" s="359">
        <f>K330*L330*M330/1000000</f>
        <v>6.4000000000000001E-2</v>
      </c>
      <c r="P330" s="4"/>
    </row>
    <row r="331" spans="1:16" s="317" customFormat="1" ht="30" customHeight="1" thickBot="1" x14ac:dyDescent="0.4">
      <c r="A331" s="348">
        <v>44439</v>
      </c>
      <c r="B331" s="349" t="s">
        <v>633</v>
      </c>
      <c r="C331" s="350">
        <v>971521288188</v>
      </c>
      <c r="D331" s="372">
        <v>30569</v>
      </c>
      <c r="E331" s="351" t="s">
        <v>634</v>
      </c>
      <c r="F331" s="351" t="s">
        <v>635</v>
      </c>
      <c r="G331" s="360" t="s">
        <v>636</v>
      </c>
      <c r="H331" s="351" t="s">
        <v>208</v>
      </c>
      <c r="I331" s="351">
        <v>74</v>
      </c>
      <c r="J331" s="349">
        <v>1</v>
      </c>
      <c r="K331" s="351">
        <v>62</v>
      </c>
      <c r="L331" s="351">
        <v>44</v>
      </c>
      <c r="M331" s="351">
        <v>42</v>
      </c>
      <c r="N331" s="361">
        <f t="shared" si="7"/>
        <v>0.114576</v>
      </c>
      <c r="O331" s="4"/>
      <c r="P331" s="4"/>
    </row>
    <row r="332" spans="1:16" x14ac:dyDescent="0.35">
      <c r="J332" s="240">
        <f>SUM(J10:J331)</f>
        <v>322</v>
      </c>
      <c r="N332" s="374">
        <f>SUM(N10:N331)</f>
        <v>48.146693000000099</v>
      </c>
    </row>
  </sheetData>
  <sortState xmlns:xlrd2="http://schemas.microsoft.com/office/spreadsheetml/2017/richdata2" ref="D10:O149">
    <sortCondition ref="D10:D149"/>
  </sortState>
  <conditionalFormatting sqref="D329">
    <cfRule type="duplicateValues" dxfId="1" priority="1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6"/>
  <sheetViews>
    <sheetView topLeftCell="B1" zoomScaleNormal="100" workbookViewId="0">
      <selection sqref="A1:XFD6"/>
    </sheetView>
  </sheetViews>
  <sheetFormatPr defaultRowHeight="15" x14ac:dyDescent="0.25"/>
  <cols>
    <col min="2" max="2" width="15.85546875" customWidth="1"/>
    <col min="3" max="3" width="13.140625" customWidth="1"/>
    <col min="4" max="4" width="14.85546875" customWidth="1"/>
    <col min="5" max="5" width="13.7109375" customWidth="1"/>
    <col min="6" max="6" width="14.7109375" customWidth="1"/>
    <col min="7" max="7" width="16.5703125" customWidth="1"/>
    <col min="8" max="8" width="15.7109375" customWidth="1"/>
    <col min="9" max="9" width="8.28515625" customWidth="1"/>
    <col min="15" max="15" width="17.28515625" customWidth="1"/>
    <col min="16" max="16" width="12.42578125" customWidth="1"/>
  </cols>
  <sheetData>
    <row r="1" spans="1:15" s="274" customFormat="1" ht="24.75" customHeight="1" x14ac:dyDescent="0.3">
      <c r="A1" s="69">
        <v>44452</v>
      </c>
      <c r="B1" s="70" t="s">
        <v>1168</v>
      </c>
      <c r="C1" s="71">
        <v>971544281336</v>
      </c>
      <c r="D1" s="288">
        <v>32812</v>
      </c>
      <c r="E1" s="72" t="s">
        <v>1169</v>
      </c>
      <c r="F1" s="72" t="s">
        <v>1170</v>
      </c>
      <c r="G1" s="73" t="s">
        <v>1171</v>
      </c>
      <c r="H1" s="72" t="s">
        <v>162</v>
      </c>
      <c r="I1" s="289"/>
      <c r="J1" s="75">
        <v>1</v>
      </c>
      <c r="K1" s="75">
        <v>21</v>
      </c>
      <c r="L1" s="75">
        <v>55</v>
      </c>
      <c r="M1" s="75">
        <v>96</v>
      </c>
      <c r="N1" s="74">
        <f t="shared" ref="N1:N6" si="0">K1*L1*M1/1000000</f>
        <v>0.11088000000000001</v>
      </c>
      <c r="O1" s="36" t="s">
        <v>1172</v>
      </c>
    </row>
    <row r="2" spans="1:15" s="274" customFormat="1" ht="24.75" customHeight="1" x14ac:dyDescent="0.3">
      <c r="A2" s="69">
        <v>44462</v>
      </c>
      <c r="B2" s="70" t="s">
        <v>480</v>
      </c>
      <c r="C2" s="71">
        <v>971545344723</v>
      </c>
      <c r="D2" s="77">
        <v>32838</v>
      </c>
      <c r="E2" s="72" t="s">
        <v>481</v>
      </c>
      <c r="F2" s="72" t="s">
        <v>482</v>
      </c>
      <c r="G2" s="73" t="s">
        <v>483</v>
      </c>
      <c r="H2" s="72" t="s">
        <v>32</v>
      </c>
      <c r="I2" s="72"/>
      <c r="J2" s="75">
        <v>1</v>
      </c>
      <c r="K2" s="75">
        <v>40</v>
      </c>
      <c r="L2" s="75">
        <v>40</v>
      </c>
      <c r="M2" s="75">
        <v>40</v>
      </c>
      <c r="N2" s="76">
        <f t="shared" si="0"/>
        <v>6.4000000000000001E-2</v>
      </c>
      <c r="O2" s="36" t="s">
        <v>1172</v>
      </c>
    </row>
    <row r="3" spans="1:15" s="274" customFormat="1" ht="24.75" customHeight="1" x14ac:dyDescent="0.3">
      <c r="A3" s="291">
        <v>44392</v>
      </c>
      <c r="B3" s="292" t="s">
        <v>1173</v>
      </c>
      <c r="C3" s="293">
        <v>971564610789</v>
      </c>
      <c r="D3" s="294">
        <v>33048</v>
      </c>
      <c r="E3" s="292" t="s">
        <v>1174</v>
      </c>
      <c r="F3" s="292" t="s">
        <v>1175</v>
      </c>
      <c r="G3" s="295" t="s">
        <v>1176</v>
      </c>
      <c r="H3" s="292" t="s">
        <v>30</v>
      </c>
      <c r="I3" s="296"/>
      <c r="J3" s="297">
        <v>1</v>
      </c>
      <c r="K3" s="297">
        <v>51</v>
      </c>
      <c r="L3" s="297">
        <v>51</v>
      </c>
      <c r="M3" s="297">
        <v>76</v>
      </c>
      <c r="N3" s="298">
        <f t="shared" si="0"/>
        <v>0.19767599999999999</v>
      </c>
      <c r="O3" s="36" t="s">
        <v>1177</v>
      </c>
    </row>
    <row r="4" spans="1:15" s="274" customFormat="1" ht="24.75" customHeight="1" x14ac:dyDescent="0.3">
      <c r="A4" s="300">
        <v>44442</v>
      </c>
      <c r="B4" s="301" t="s">
        <v>379</v>
      </c>
      <c r="C4" s="302">
        <v>971507480785</v>
      </c>
      <c r="D4" s="303">
        <v>33154</v>
      </c>
      <c r="E4" s="301" t="s">
        <v>380</v>
      </c>
      <c r="F4" s="301" t="s">
        <v>381</v>
      </c>
      <c r="G4" s="304" t="s">
        <v>382</v>
      </c>
      <c r="H4" s="301" t="s">
        <v>30</v>
      </c>
      <c r="I4" s="299"/>
      <c r="J4" s="275">
        <v>1</v>
      </c>
      <c r="K4" s="275">
        <v>56</v>
      </c>
      <c r="L4" s="275">
        <v>56</v>
      </c>
      <c r="M4" s="275">
        <v>80</v>
      </c>
      <c r="N4" s="276">
        <f t="shared" si="0"/>
        <v>0.25087999999999999</v>
      </c>
      <c r="O4" s="278" t="s">
        <v>1178</v>
      </c>
    </row>
    <row r="5" spans="1:15" s="274" customFormat="1" ht="24.75" customHeight="1" x14ac:dyDescent="0.3">
      <c r="A5" s="300">
        <v>44442</v>
      </c>
      <c r="B5" s="301" t="s">
        <v>379</v>
      </c>
      <c r="C5" s="302">
        <v>971507480785</v>
      </c>
      <c r="D5" s="303">
        <v>33154</v>
      </c>
      <c r="E5" s="301" t="s">
        <v>380</v>
      </c>
      <c r="F5" s="301" t="s">
        <v>381</v>
      </c>
      <c r="G5" s="304" t="s">
        <v>382</v>
      </c>
      <c r="H5" s="301" t="s">
        <v>30</v>
      </c>
      <c r="I5" s="299"/>
      <c r="J5" s="275">
        <v>1</v>
      </c>
      <c r="K5" s="275">
        <v>40</v>
      </c>
      <c r="L5" s="275">
        <v>40</v>
      </c>
      <c r="M5" s="275">
        <v>40</v>
      </c>
      <c r="N5" s="276">
        <f t="shared" si="0"/>
        <v>6.4000000000000001E-2</v>
      </c>
      <c r="O5" s="278"/>
    </row>
    <row r="6" spans="1:15" s="274" customFormat="1" ht="24.75" customHeight="1" x14ac:dyDescent="0.35">
      <c r="A6" s="308">
        <v>44453</v>
      </c>
      <c r="B6" s="307" t="s">
        <v>186</v>
      </c>
      <c r="C6" s="309">
        <v>971525277988</v>
      </c>
      <c r="D6" s="310">
        <v>33344</v>
      </c>
      <c r="E6" s="307" t="s">
        <v>187</v>
      </c>
      <c r="F6" s="307" t="s">
        <v>188</v>
      </c>
      <c r="G6" s="311" t="s">
        <v>189</v>
      </c>
      <c r="H6" s="307" t="s">
        <v>31</v>
      </c>
      <c r="I6" s="307" t="s">
        <v>185</v>
      </c>
      <c r="J6" s="165">
        <v>1</v>
      </c>
      <c r="K6" s="165">
        <v>46</v>
      </c>
      <c r="L6" s="165">
        <v>46</v>
      </c>
      <c r="M6" s="165">
        <v>72</v>
      </c>
      <c r="N6" s="189">
        <f t="shared" si="0"/>
        <v>0.15235199999999999</v>
      </c>
      <c r="O6" s="280" t="s">
        <v>1179</v>
      </c>
    </row>
  </sheetData>
  <conditionalFormatting sqref="D6">
    <cfRule type="duplicateValues" dxfId="0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88"/>
  <sheetViews>
    <sheetView workbookViewId="0">
      <pane ySplit="8" topLeftCell="A147" activePane="bottomLeft" state="frozenSplit"/>
      <selection pane="bottomLeft" activeCell="A9" sqref="A9:XFD186"/>
    </sheetView>
  </sheetViews>
  <sheetFormatPr defaultRowHeight="15" x14ac:dyDescent="0.25"/>
  <cols>
    <col min="1" max="1" width="9.140625" style="4"/>
    <col min="2" max="3" width="17" style="4" customWidth="1"/>
    <col min="4" max="4" width="18.140625" style="4" customWidth="1"/>
    <col min="5" max="5" width="25.28515625" style="160" customWidth="1"/>
    <col min="6" max="6" width="36.28515625" style="150" customWidth="1"/>
    <col min="7" max="7" width="23" style="160" customWidth="1"/>
    <col min="8" max="9" width="11.28515625" style="4" customWidth="1"/>
    <col min="10" max="10" width="9.140625" style="4"/>
    <col min="11" max="11" width="4" style="4" customWidth="1"/>
    <col min="12" max="12" width="4.42578125" style="4" customWidth="1"/>
    <col min="13" max="13" width="4.28515625" style="4" customWidth="1"/>
    <col min="14" max="14" width="6.7109375" style="4" customWidth="1"/>
    <col min="15" max="16" width="9.140625" style="4"/>
  </cols>
  <sheetData>
    <row r="1" spans="1:16" ht="15.75" thickBot="1" x14ac:dyDescent="0.3">
      <c r="A1" s="80" t="s">
        <v>19</v>
      </c>
      <c r="B1" s="81"/>
      <c r="C1" s="82" t="s">
        <v>1003</v>
      </c>
      <c r="D1" s="83"/>
      <c r="E1" s="84"/>
      <c r="F1" s="84"/>
      <c r="G1" s="161"/>
      <c r="H1" s="85"/>
      <c r="I1" s="85"/>
      <c r="J1" s="85"/>
      <c r="K1" s="86"/>
      <c r="L1" s="86"/>
      <c r="M1" s="86"/>
      <c r="N1" s="86"/>
      <c r="O1"/>
    </row>
    <row r="2" spans="1:16" x14ac:dyDescent="0.25">
      <c r="A2" s="87" t="s">
        <v>11</v>
      </c>
      <c r="B2" s="88"/>
      <c r="C2" s="79" t="s">
        <v>1004</v>
      </c>
      <c r="D2" s="89"/>
      <c r="E2" s="90"/>
      <c r="F2" s="90"/>
      <c r="G2" s="162"/>
      <c r="H2" s="92"/>
      <c r="I2" s="92"/>
      <c r="J2" s="91"/>
      <c r="K2" s="93"/>
      <c r="L2" s="93"/>
      <c r="M2" s="93"/>
      <c r="N2" s="93"/>
      <c r="O2"/>
    </row>
    <row r="3" spans="1:16" x14ac:dyDescent="0.25">
      <c r="A3" s="87" t="s">
        <v>12</v>
      </c>
      <c r="B3" s="88"/>
      <c r="C3" s="94"/>
      <c r="D3" s="95">
        <f>I450</f>
        <v>0</v>
      </c>
      <c r="E3" s="155"/>
      <c r="F3" s="90"/>
      <c r="G3" s="90"/>
      <c r="H3" s="92"/>
      <c r="I3" s="92"/>
      <c r="J3" s="92"/>
      <c r="K3" s="96"/>
      <c r="L3" s="96"/>
      <c r="M3" s="96"/>
      <c r="N3" s="96"/>
      <c r="O3"/>
    </row>
    <row r="4" spans="1:16" x14ac:dyDescent="0.25">
      <c r="A4" s="87" t="s">
        <v>13</v>
      </c>
      <c r="B4" s="88"/>
      <c r="C4" s="94"/>
      <c r="D4" s="97">
        <f>M450</f>
        <v>0</v>
      </c>
      <c r="E4" s="156"/>
      <c r="F4" s="90"/>
      <c r="G4" s="90"/>
      <c r="H4" s="92"/>
      <c r="I4" s="92"/>
      <c r="J4" s="92"/>
      <c r="K4" s="98"/>
      <c r="L4" s="98"/>
      <c r="M4" s="98"/>
      <c r="N4" s="98"/>
      <c r="O4"/>
    </row>
    <row r="5" spans="1:16" x14ac:dyDescent="0.25">
      <c r="A5" s="99" t="s">
        <v>14</v>
      </c>
      <c r="B5" s="100"/>
      <c r="C5" s="101">
        <v>44466</v>
      </c>
      <c r="D5" s="102"/>
      <c r="E5" s="157"/>
      <c r="F5" s="90"/>
      <c r="G5" s="90"/>
      <c r="H5" s="92"/>
      <c r="I5" s="92"/>
      <c r="J5" s="92"/>
      <c r="K5" s="98"/>
      <c r="L5" s="98"/>
      <c r="M5" s="98"/>
      <c r="N5" s="98"/>
      <c r="O5"/>
    </row>
    <row r="6" spans="1:16" x14ac:dyDescent="0.25">
      <c r="A6" s="87" t="s">
        <v>15</v>
      </c>
      <c r="B6" s="88"/>
      <c r="C6" s="101">
        <v>44469</v>
      </c>
      <c r="D6" s="102"/>
      <c r="E6" s="157"/>
      <c r="F6" s="90"/>
      <c r="G6" s="90"/>
      <c r="H6" s="92"/>
      <c r="I6" s="92"/>
      <c r="J6" s="92"/>
      <c r="K6" s="98"/>
      <c r="L6" s="98"/>
      <c r="M6" s="98"/>
      <c r="N6" s="98"/>
      <c r="O6"/>
    </row>
    <row r="7" spans="1:16" ht="15.75" thickBot="1" x14ac:dyDescent="0.3">
      <c r="A7" s="103" t="s">
        <v>16</v>
      </c>
      <c r="B7" s="88"/>
      <c r="C7" s="101">
        <v>44484</v>
      </c>
      <c r="D7" s="104"/>
      <c r="E7" s="158"/>
      <c r="F7" s="90"/>
      <c r="G7" s="90"/>
      <c r="H7" s="105"/>
      <c r="I7" s="92"/>
      <c r="J7" s="91"/>
      <c r="K7" s="98"/>
      <c r="L7" s="98"/>
      <c r="M7" s="98"/>
      <c r="N7" s="98"/>
      <c r="O7"/>
    </row>
    <row r="8" spans="1:16" ht="39" x14ac:dyDescent="0.4">
      <c r="A8" s="106"/>
      <c r="B8" s="107" t="s">
        <v>0</v>
      </c>
      <c r="C8" s="108"/>
      <c r="D8" s="109" t="s">
        <v>1</v>
      </c>
      <c r="E8" s="107" t="s">
        <v>2</v>
      </c>
      <c r="F8" s="107" t="s">
        <v>3</v>
      </c>
      <c r="G8" s="107" t="s">
        <v>4</v>
      </c>
      <c r="H8" s="107" t="s">
        <v>5</v>
      </c>
      <c r="I8" s="107" t="s">
        <v>17</v>
      </c>
      <c r="J8" s="107" t="s">
        <v>6</v>
      </c>
      <c r="K8" s="107" t="s">
        <v>7</v>
      </c>
      <c r="L8" s="107" t="s">
        <v>8</v>
      </c>
      <c r="M8" s="107" t="s">
        <v>9</v>
      </c>
      <c r="N8" s="110" t="s">
        <v>10</v>
      </c>
      <c r="O8"/>
    </row>
    <row r="9" spans="1:16" s="139" customFormat="1" ht="28.5" x14ac:dyDescent="0.4">
      <c r="A9" s="164">
        <v>44442</v>
      </c>
      <c r="B9" s="165" t="s">
        <v>491</v>
      </c>
      <c r="C9" s="166"/>
      <c r="D9" s="167">
        <v>30606</v>
      </c>
      <c r="E9" s="168" t="s">
        <v>492</v>
      </c>
      <c r="F9" s="168" t="s">
        <v>493</v>
      </c>
      <c r="G9" s="169" t="s">
        <v>494</v>
      </c>
      <c r="H9" s="168" t="s">
        <v>208</v>
      </c>
      <c r="I9" s="168">
        <v>60</v>
      </c>
      <c r="J9" s="165">
        <v>1</v>
      </c>
      <c r="K9" s="168">
        <v>40</v>
      </c>
      <c r="L9" s="170">
        <v>40</v>
      </c>
      <c r="M9" s="170">
        <v>40</v>
      </c>
      <c r="N9" s="171">
        <f t="shared" ref="N9:N29" si="0">K9*L9*M9/1000000</f>
        <v>6.4000000000000001E-2</v>
      </c>
      <c r="P9" s="172"/>
    </row>
    <row r="10" spans="1:16" s="139" customFormat="1" ht="28.5" x14ac:dyDescent="0.4">
      <c r="A10" s="164">
        <v>44444</v>
      </c>
      <c r="B10" s="165" t="s">
        <v>495</v>
      </c>
      <c r="C10" s="166">
        <v>971501025880</v>
      </c>
      <c r="D10" s="167">
        <v>30612</v>
      </c>
      <c r="E10" s="168" t="s">
        <v>496</v>
      </c>
      <c r="F10" s="168" t="s">
        <v>497</v>
      </c>
      <c r="G10" s="169" t="s">
        <v>498</v>
      </c>
      <c r="H10" s="168" t="s">
        <v>32</v>
      </c>
      <c r="I10" s="168">
        <v>345</v>
      </c>
      <c r="J10" s="165">
        <v>1</v>
      </c>
      <c r="K10" s="168">
        <v>92</v>
      </c>
      <c r="L10" s="170">
        <v>52</v>
      </c>
      <c r="M10" s="170">
        <v>52</v>
      </c>
      <c r="N10" s="171">
        <f t="shared" si="0"/>
        <v>0.24876799999999999</v>
      </c>
      <c r="O10" s="139" t="s">
        <v>499</v>
      </c>
      <c r="P10" s="172"/>
    </row>
    <row r="11" spans="1:16" s="139" customFormat="1" ht="28.5" x14ac:dyDescent="0.4">
      <c r="A11" s="164">
        <v>44445</v>
      </c>
      <c r="B11" s="165" t="s">
        <v>500</v>
      </c>
      <c r="C11" s="166">
        <v>971564419441</v>
      </c>
      <c r="D11" s="167">
        <v>30616</v>
      </c>
      <c r="E11" s="168" t="s">
        <v>501</v>
      </c>
      <c r="F11" s="168" t="s">
        <v>502</v>
      </c>
      <c r="G11" s="169" t="s">
        <v>503</v>
      </c>
      <c r="H11" s="168" t="s">
        <v>32</v>
      </c>
      <c r="I11" s="170"/>
      <c r="J11" s="165">
        <v>1</v>
      </c>
      <c r="K11" s="168">
        <v>40</v>
      </c>
      <c r="L11" s="170">
        <v>40</v>
      </c>
      <c r="M11" s="170">
        <v>40</v>
      </c>
      <c r="N11" s="171">
        <f t="shared" si="0"/>
        <v>6.4000000000000001E-2</v>
      </c>
      <c r="P11" s="172"/>
    </row>
    <row r="12" spans="1:16" s="139" customFormat="1" ht="28.5" x14ac:dyDescent="0.4">
      <c r="A12" s="164">
        <v>44445</v>
      </c>
      <c r="B12" s="165" t="s">
        <v>504</v>
      </c>
      <c r="C12" s="166">
        <v>971522163438</v>
      </c>
      <c r="D12" s="167">
        <v>30618</v>
      </c>
      <c r="E12" s="168" t="s">
        <v>505</v>
      </c>
      <c r="F12" s="168" t="s">
        <v>506</v>
      </c>
      <c r="G12" s="169" t="s">
        <v>507</v>
      </c>
      <c r="H12" s="168" t="s">
        <v>208</v>
      </c>
      <c r="I12" s="170"/>
      <c r="J12" s="165">
        <v>1</v>
      </c>
      <c r="K12" s="168">
        <v>40</v>
      </c>
      <c r="L12" s="170">
        <v>40</v>
      </c>
      <c r="M12" s="170">
        <v>40</v>
      </c>
      <c r="N12" s="171">
        <f t="shared" si="0"/>
        <v>6.4000000000000001E-2</v>
      </c>
      <c r="P12" s="172"/>
    </row>
    <row r="13" spans="1:16" s="139" customFormat="1" ht="41.25" x14ac:dyDescent="0.4">
      <c r="A13" s="164">
        <v>44445</v>
      </c>
      <c r="B13" s="165" t="s">
        <v>508</v>
      </c>
      <c r="C13" s="166">
        <v>971509414531</v>
      </c>
      <c r="D13" s="167">
        <v>30620</v>
      </c>
      <c r="E13" s="168" t="s">
        <v>509</v>
      </c>
      <c r="F13" s="168" t="s">
        <v>510</v>
      </c>
      <c r="G13" s="169" t="s">
        <v>511</v>
      </c>
      <c r="H13" s="168" t="s">
        <v>32</v>
      </c>
      <c r="I13" s="170"/>
      <c r="J13" s="165">
        <v>1</v>
      </c>
      <c r="K13" s="168">
        <v>40</v>
      </c>
      <c r="L13" s="170">
        <v>40</v>
      </c>
      <c r="M13" s="170">
        <v>40</v>
      </c>
      <c r="N13" s="171">
        <f t="shared" si="0"/>
        <v>6.4000000000000001E-2</v>
      </c>
      <c r="P13" s="172"/>
    </row>
    <row r="14" spans="1:16" s="139" customFormat="1" ht="41.25" x14ac:dyDescent="0.4">
      <c r="A14" s="164">
        <v>44445</v>
      </c>
      <c r="B14" s="165" t="s">
        <v>508</v>
      </c>
      <c r="C14" s="166">
        <v>971509414531</v>
      </c>
      <c r="D14" s="167">
        <v>30621</v>
      </c>
      <c r="E14" s="168" t="s">
        <v>509</v>
      </c>
      <c r="F14" s="168" t="s">
        <v>510</v>
      </c>
      <c r="G14" s="169" t="s">
        <v>511</v>
      </c>
      <c r="H14" s="168" t="s">
        <v>32</v>
      </c>
      <c r="I14" s="170"/>
      <c r="J14" s="165">
        <v>1</v>
      </c>
      <c r="K14" s="168">
        <v>40</v>
      </c>
      <c r="L14" s="170">
        <v>40</v>
      </c>
      <c r="M14" s="170">
        <v>40</v>
      </c>
      <c r="N14" s="171">
        <f t="shared" si="0"/>
        <v>6.4000000000000001E-2</v>
      </c>
      <c r="P14" s="172"/>
    </row>
    <row r="15" spans="1:16" s="139" customFormat="1" ht="28.5" x14ac:dyDescent="0.4">
      <c r="A15" s="164">
        <v>44447</v>
      </c>
      <c r="B15" s="165" t="s">
        <v>512</v>
      </c>
      <c r="C15" s="166">
        <v>97156667245</v>
      </c>
      <c r="D15" s="167">
        <v>30639</v>
      </c>
      <c r="E15" s="168" t="s">
        <v>513</v>
      </c>
      <c r="F15" s="168" t="s">
        <v>514</v>
      </c>
      <c r="G15" s="169" t="s">
        <v>515</v>
      </c>
      <c r="H15" s="168" t="s">
        <v>30</v>
      </c>
      <c r="I15" s="170">
        <v>95</v>
      </c>
      <c r="J15" s="165">
        <v>1</v>
      </c>
      <c r="K15" s="168">
        <v>46</v>
      </c>
      <c r="L15" s="170">
        <v>46</v>
      </c>
      <c r="M15" s="170">
        <v>72</v>
      </c>
      <c r="N15" s="171">
        <f t="shared" si="0"/>
        <v>0.15235199999999999</v>
      </c>
      <c r="P15" s="172"/>
    </row>
    <row r="16" spans="1:16" s="139" customFormat="1" ht="26.25" x14ac:dyDescent="0.4">
      <c r="A16" s="164">
        <v>44447</v>
      </c>
      <c r="B16" s="165" t="s">
        <v>516</v>
      </c>
      <c r="C16" s="166">
        <v>971561653581</v>
      </c>
      <c r="D16" s="167">
        <v>30642</v>
      </c>
      <c r="E16" s="168" t="s">
        <v>517</v>
      </c>
      <c r="F16" s="168" t="s">
        <v>518</v>
      </c>
      <c r="G16" s="169" t="s">
        <v>519</v>
      </c>
      <c r="H16" s="168" t="s">
        <v>30</v>
      </c>
      <c r="I16" s="170">
        <v>70</v>
      </c>
      <c r="J16" s="165">
        <v>1</v>
      </c>
      <c r="K16" s="168">
        <v>40</v>
      </c>
      <c r="L16" s="170">
        <v>40</v>
      </c>
      <c r="M16" s="170">
        <v>40</v>
      </c>
      <c r="N16" s="171">
        <f t="shared" si="0"/>
        <v>6.4000000000000001E-2</v>
      </c>
      <c r="P16" s="172"/>
    </row>
    <row r="17" spans="1:16" s="139" customFormat="1" ht="28.5" x14ac:dyDescent="0.4">
      <c r="A17" s="164">
        <v>44449</v>
      </c>
      <c r="B17" s="165" t="s">
        <v>520</v>
      </c>
      <c r="C17" s="166">
        <v>971503863592</v>
      </c>
      <c r="D17" s="167">
        <v>30648</v>
      </c>
      <c r="E17" s="168" t="s">
        <v>521</v>
      </c>
      <c r="F17" s="168" t="s">
        <v>522</v>
      </c>
      <c r="G17" s="169" t="s">
        <v>523</v>
      </c>
      <c r="H17" s="168" t="s">
        <v>59</v>
      </c>
      <c r="I17" s="170">
        <v>135</v>
      </c>
      <c r="J17" s="165">
        <v>1</v>
      </c>
      <c r="K17" s="168">
        <v>51</v>
      </c>
      <c r="L17" s="170">
        <v>51</v>
      </c>
      <c r="M17" s="170">
        <v>76</v>
      </c>
      <c r="N17" s="171">
        <f t="shared" si="0"/>
        <v>0.19767599999999999</v>
      </c>
      <c r="P17" s="172"/>
    </row>
    <row r="18" spans="1:16" s="139" customFormat="1" ht="26.25" x14ac:dyDescent="0.4">
      <c r="A18" s="164">
        <v>44449</v>
      </c>
      <c r="B18" s="165" t="s">
        <v>524</v>
      </c>
      <c r="C18" s="166">
        <v>971554797496</v>
      </c>
      <c r="D18" s="167">
        <v>30649</v>
      </c>
      <c r="E18" s="168" t="s">
        <v>525</v>
      </c>
      <c r="F18" s="168" t="s">
        <v>526</v>
      </c>
      <c r="G18" s="169" t="s">
        <v>527</v>
      </c>
      <c r="H18" s="168" t="s">
        <v>31</v>
      </c>
      <c r="I18" s="170">
        <v>320</v>
      </c>
      <c r="J18" s="165">
        <v>1</v>
      </c>
      <c r="K18" s="168">
        <v>51</v>
      </c>
      <c r="L18" s="170">
        <v>51</v>
      </c>
      <c r="M18" s="170">
        <v>76</v>
      </c>
      <c r="N18" s="171">
        <f t="shared" si="0"/>
        <v>0.19767599999999999</v>
      </c>
      <c r="P18" s="172"/>
    </row>
    <row r="19" spans="1:16" s="139" customFormat="1" ht="26.25" x14ac:dyDescent="0.4">
      <c r="A19" s="164">
        <v>44449</v>
      </c>
      <c r="B19" s="165" t="s">
        <v>524</v>
      </c>
      <c r="C19" s="166">
        <v>971554797496</v>
      </c>
      <c r="D19" s="167">
        <v>30650</v>
      </c>
      <c r="E19" s="168" t="s">
        <v>525</v>
      </c>
      <c r="F19" s="168" t="s">
        <v>526</v>
      </c>
      <c r="G19" s="169" t="s">
        <v>527</v>
      </c>
      <c r="H19" s="168" t="s">
        <v>31</v>
      </c>
      <c r="I19" s="170">
        <v>320</v>
      </c>
      <c r="J19" s="165">
        <v>1</v>
      </c>
      <c r="K19" s="168">
        <v>51</v>
      </c>
      <c r="L19" s="170">
        <v>51</v>
      </c>
      <c r="M19" s="170">
        <v>76</v>
      </c>
      <c r="N19" s="171">
        <f t="shared" si="0"/>
        <v>0.19767599999999999</v>
      </c>
      <c r="P19" s="172"/>
    </row>
    <row r="20" spans="1:16" s="139" customFormat="1" ht="28.5" x14ac:dyDescent="0.4">
      <c r="A20" s="164">
        <v>44442</v>
      </c>
      <c r="B20" s="165" t="s">
        <v>528</v>
      </c>
      <c r="C20" s="166">
        <v>971501248424</v>
      </c>
      <c r="D20" s="167">
        <v>30706</v>
      </c>
      <c r="E20" s="168" t="s">
        <v>529</v>
      </c>
      <c r="F20" s="168" t="s">
        <v>530</v>
      </c>
      <c r="G20" s="169" t="s">
        <v>531</v>
      </c>
      <c r="H20" s="168" t="s">
        <v>208</v>
      </c>
      <c r="I20" s="168"/>
      <c r="J20" s="165">
        <v>1</v>
      </c>
      <c r="K20" s="168">
        <v>40</v>
      </c>
      <c r="L20" s="170">
        <v>40</v>
      </c>
      <c r="M20" s="170">
        <v>40</v>
      </c>
      <c r="N20" s="171">
        <f t="shared" si="0"/>
        <v>6.4000000000000001E-2</v>
      </c>
      <c r="O20" s="174"/>
      <c r="P20" s="175"/>
    </row>
    <row r="21" spans="1:16" s="139" customFormat="1" ht="28.5" x14ac:dyDescent="0.4">
      <c r="A21" s="164">
        <v>44442</v>
      </c>
      <c r="B21" s="165" t="s">
        <v>532</v>
      </c>
      <c r="C21" s="166">
        <v>971586422238</v>
      </c>
      <c r="D21" s="167">
        <v>30712</v>
      </c>
      <c r="E21" s="168" t="s">
        <v>533</v>
      </c>
      <c r="F21" s="168" t="s">
        <v>534</v>
      </c>
      <c r="G21" s="169" t="s">
        <v>535</v>
      </c>
      <c r="H21" s="168" t="s">
        <v>59</v>
      </c>
      <c r="I21" s="168">
        <v>55</v>
      </c>
      <c r="J21" s="165">
        <v>1</v>
      </c>
      <c r="K21" s="168">
        <v>40</v>
      </c>
      <c r="L21" s="170">
        <v>40</v>
      </c>
      <c r="M21" s="170">
        <v>40</v>
      </c>
      <c r="N21" s="171">
        <f t="shared" si="0"/>
        <v>6.4000000000000001E-2</v>
      </c>
      <c r="O21" s="174"/>
      <c r="P21" s="175"/>
    </row>
    <row r="22" spans="1:16" s="139" customFormat="1" ht="28.5" x14ac:dyDescent="0.4">
      <c r="A22" s="164">
        <v>44442</v>
      </c>
      <c r="B22" s="165" t="s">
        <v>532</v>
      </c>
      <c r="C22" s="166">
        <v>971586422238</v>
      </c>
      <c r="D22" s="167">
        <v>30714</v>
      </c>
      <c r="E22" s="168" t="s">
        <v>537</v>
      </c>
      <c r="F22" s="168" t="s">
        <v>538</v>
      </c>
      <c r="G22" s="169" t="s">
        <v>539</v>
      </c>
      <c r="H22" s="168" t="s">
        <v>208</v>
      </c>
      <c r="I22" s="168">
        <v>55</v>
      </c>
      <c r="J22" s="165">
        <v>1</v>
      </c>
      <c r="K22" s="168">
        <v>40</v>
      </c>
      <c r="L22" s="170">
        <v>40</v>
      </c>
      <c r="M22" s="170">
        <v>40</v>
      </c>
      <c r="N22" s="171">
        <f t="shared" si="0"/>
        <v>6.4000000000000001E-2</v>
      </c>
      <c r="O22" s="174"/>
      <c r="P22" s="175"/>
    </row>
    <row r="23" spans="1:16" s="139" customFormat="1" ht="28.5" x14ac:dyDescent="0.4">
      <c r="A23" s="164">
        <v>44442</v>
      </c>
      <c r="B23" s="165" t="s">
        <v>532</v>
      </c>
      <c r="C23" s="166">
        <v>971586422238</v>
      </c>
      <c r="D23" s="167">
        <v>30715</v>
      </c>
      <c r="E23" s="168" t="s">
        <v>540</v>
      </c>
      <c r="F23" s="168" t="s">
        <v>541</v>
      </c>
      <c r="G23" s="169" t="s">
        <v>542</v>
      </c>
      <c r="H23" s="168" t="s">
        <v>208</v>
      </c>
      <c r="I23" s="168">
        <v>55</v>
      </c>
      <c r="J23" s="165">
        <v>1</v>
      </c>
      <c r="K23" s="168">
        <v>40</v>
      </c>
      <c r="L23" s="170">
        <v>40</v>
      </c>
      <c r="M23" s="170">
        <v>40</v>
      </c>
      <c r="N23" s="171">
        <f t="shared" si="0"/>
        <v>6.4000000000000001E-2</v>
      </c>
      <c r="O23" s="174"/>
      <c r="P23" s="175"/>
    </row>
    <row r="24" spans="1:16" s="139" customFormat="1" ht="26.25" x14ac:dyDescent="0.4">
      <c r="A24" s="164">
        <v>44443</v>
      </c>
      <c r="B24" s="165" t="s">
        <v>543</v>
      </c>
      <c r="C24" s="166">
        <v>971502532803</v>
      </c>
      <c r="D24" s="167">
        <v>30724</v>
      </c>
      <c r="E24" s="168" t="s">
        <v>544</v>
      </c>
      <c r="F24" s="168" t="s">
        <v>545</v>
      </c>
      <c r="G24" s="169" t="s">
        <v>546</v>
      </c>
      <c r="H24" s="168" t="s">
        <v>208</v>
      </c>
      <c r="I24" s="168"/>
      <c r="J24" s="165">
        <v>1</v>
      </c>
      <c r="K24" s="168">
        <v>40</v>
      </c>
      <c r="L24" s="170">
        <v>40</v>
      </c>
      <c r="M24" s="170">
        <v>40</v>
      </c>
      <c r="N24" s="171">
        <f t="shared" si="0"/>
        <v>6.4000000000000001E-2</v>
      </c>
      <c r="O24" s="174"/>
      <c r="P24" s="175"/>
    </row>
    <row r="25" spans="1:16" s="139" customFormat="1" ht="28.5" x14ac:dyDescent="0.4">
      <c r="A25" s="164">
        <v>44445</v>
      </c>
      <c r="B25" s="165" t="s">
        <v>547</v>
      </c>
      <c r="C25" s="166"/>
      <c r="D25" s="167">
        <v>30730</v>
      </c>
      <c r="E25" s="168" t="s">
        <v>548</v>
      </c>
      <c r="F25" s="168" t="s">
        <v>549</v>
      </c>
      <c r="G25" s="169" t="s">
        <v>550</v>
      </c>
      <c r="H25" s="168" t="s">
        <v>208</v>
      </c>
      <c r="I25" s="168">
        <v>50</v>
      </c>
      <c r="J25" s="165">
        <v>1</v>
      </c>
      <c r="K25" s="168">
        <v>40</v>
      </c>
      <c r="L25" s="170">
        <v>40</v>
      </c>
      <c r="M25" s="170">
        <v>40</v>
      </c>
      <c r="N25" s="171">
        <f t="shared" si="0"/>
        <v>6.4000000000000001E-2</v>
      </c>
      <c r="O25" s="174"/>
      <c r="P25" s="175"/>
    </row>
    <row r="26" spans="1:16" s="139" customFormat="1" ht="28.5" x14ac:dyDescent="0.4">
      <c r="A26" s="164">
        <v>44445</v>
      </c>
      <c r="B26" s="165" t="s">
        <v>547</v>
      </c>
      <c r="C26" s="166"/>
      <c r="D26" s="167">
        <v>30731</v>
      </c>
      <c r="E26" s="168" t="s">
        <v>551</v>
      </c>
      <c r="F26" s="168" t="s">
        <v>552</v>
      </c>
      <c r="G26" s="169" t="s">
        <v>553</v>
      </c>
      <c r="H26" s="168" t="s">
        <v>208</v>
      </c>
      <c r="I26" s="168">
        <v>50</v>
      </c>
      <c r="J26" s="165">
        <v>1</v>
      </c>
      <c r="K26" s="168">
        <v>40</v>
      </c>
      <c r="L26" s="170">
        <v>40</v>
      </c>
      <c r="M26" s="170">
        <v>40</v>
      </c>
      <c r="N26" s="171">
        <f t="shared" si="0"/>
        <v>6.4000000000000001E-2</v>
      </c>
      <c r="O26" s="174"/>
      <c r="P26" s="175"/>
    </row>
    <row r="27" spans="1:16" s="139" customFormat="1" ht="28.5" x14ac:dyDescent="0.4">
      <c r="A27" s="164">
        <v>44445</v>
      </c>
      <c r="B27" s="165" t="s">
        <v>547</v>
      </c>
      <c r="C27" s="166"/>
      <c r="D27" s="167">
        <v>30734</v>
      </c>
      <c r="E27" s="168" t="s">
        <v>554</v>
      </c>
      <c r="F27" s="168" t="s">
        <v>555</v>
      </c>
      <c r="G27" s="169" t="s">
        <v>556</v>
      </c>
      <c r="H27" s="168" t="s">
        <v>59</v>
      </c>
      <c r="I27" s="168">
        <v>50</v>
      </c>
      <c r="J27" s="165">
        <v>1</v>
      </c>
      <c r="K27" s="168">
        <v>40</v>
      </c>
      <c r="L27" s="170">
        <v>40</v>
      </c>
      <c r="M27" s="170">
        <v>40</v>
      </c>
      <c r="N27" s="171">
        <f t="shared" si="0"/>
        <v>6.4000000000000001E-2</v>
      </c>
      <c r="O27" s="174"/>
      <c r="P27" s="175"/>
    </row>
    <row r="28" spans="1:16" s="139" customFormat="1" ht="26.25" x14ac:dyDescent="0.4">
      <c r="A28" s="164">
        <v>44445</v>
      </c>
      <c r="B28" s="165" t="s">
        <v>547</v>
      </c>
      <c r="C28" s="166"/>
      <c r="D28" s="167">
        <v>30740</v>
      </c>
      <c r="E28" s="168" t="s">
        <v>557</v>
      </c>
      <c r="F28" s="168" t="s">
        <v>558</v>
      </c>
      <c r="G28" s="169" t="s">
        <v>559</v>
      </c>
      <c r="H28" s="168" t="s">
        <v>59</v>
      </c>
      <c r="I28" s="168">
        <v>50</v>
      </c>
      <c r="J28" s="165">
        <v>1</v>
      </c>
      <c r="K28" s="168">
        <v>40</v>
      </c>
      <c r="L28" s="170">
        <v>40</v>
      </c>
      <c r="M28" s="170">
        <v>40</v>
      </c>
      <c r="N28" s="171">
        <f t="shared" si="0"/>
        <v>6.4000000000000001E-2</v>
      </c>
      <c r="O28" s="174"/>
      <c r="P28" s="175"/>
    </row>
    <row r="29" spans="1:16" s="139" customFormat="1" ht="26.25" x14ac:dyDescent="0.4">
      <c r="A29" s="164">
        <v>44445</v>
      </c>
      <c r="B29" s="165" t="s">
        <v>560</v>
      </c>
      <c r="C29" s="166">
        <v>971501678902</v>
      </c>
      <c r="D29" s="167">
        <v>30742</v>
      </c>
      <c r="E29" s="168" t="s">
        <v>603</v>
      </c>
      <c r="F29" s="168" t="s">
        <v>561</v>
      </c>
      <c r="G29" s="169" t="s">
        <v>562</v>
      </c>
      <c r="H29" s="168" t="s">
        <v>208</v>
      </c>
      <c r="I29" s="168"/>
      <c r="J29" s="165">
        <v>1</v>
      </c>
      <c r="K29" s="168">
        <v>24</v>
      </c>
      <c r="L29" s="170">
        <v>62</v>
      </c>
      <c r="M29" s="170">
        <v>34</v>
      </c>
      <c r="N29" s="171">
        <f t="shared" si="0"/>
        <v>5.0591999999999998E-2</v>
      </c>
      <c r="O29" s="174"/>
      <c r="P29" s="175"/>
    </row>
    <row r="30" spans="1:16" s="139" customFormat="1" ht="28.5" x14ac:dyDescent="0.4">
      <c r="A30" s="164">
        <v>44446</v>
      </c>
      <c r="B30" s="165" t="s">
        <v>563</v>
      </c>
      <c r="C30" s="166">
        <v>971566762008</v>
      </c>
      <c r="D30" s="167">
        <v>30746</v>
      </c>
      <c r="E30" s="168" t="s">
        <v>564</v>
      </c>
      <c r="F30" s="168" t="s">
        <v>565</v>
      </c>
      <c r="G30" s="169" t="s">
        <v>566</v>
      </c>
      <c r="H30" s="168" t="s">
        <v>59</v>
      </c>
      <c r="I30" s="168">
        <v>200</v>
      </c>
      <c r="J30" s="165">
        <v>1</v>
      </c>
      <c r="K30" s="168">
        <v>69</v>
      </c>
      <c r="L30" s="170">
        <v>90</v>
      </c>
      <c r="M30" s="170">
        <v>58</v>
      </c>
      <c r="N30" s="171">
        <f t="shared" ref="N30:N47" si="1">K30*L30*M30/1000000</f>
        <v>0.36018</v>
      </c>
      <c r="O30" s="174"/>
      <c r="P30" s="175"/>
    </row>
    <row r="31" spans="1:16" s="139" customFormat="1" ht="26.25" x14ac:dyDescent="0.4">
      <c r="A31" s="164">
        <v>44446</v>
      </c>
      <c r="B31" s="165" t="s">
        <v>567</v>
      </c>
      <c r="C31" s="166">
        <v>971564821878</v>
      </c>
      <c r="D31" s="167">
        <v>30750</v>
      </c>
      <c r="E31" s="168" t="s">
        <v>568</v>
      </c>
      <c r="F31" s="168" t="s">
        <v>569</v>
      </c>
      <c r="G31" s="169" t="s">
        <v>570</v>
      </c>
      <c r="H31" s="168" t="s">
        <v>30</v>
      </c>
      <c r="I31" s="168">
        <v>200</v>
      </c>
      <c r="J31" s="165">
        <v>1</v>
      </c>
      <c r="K31" s="168">
        <v>56</v>
      </c>
      <c r="L31" s="170">
        <v>56</v>
      </c>
      <c r="M31" s="170">
        <v>80</v>
      </c>
      <c r="N31" s="171">
        <f t="shared" si="1"/>
        <v>0.25087999999999999</v>
      </c>
      <c r="O31" s="174"/>
      <c r="P31" s="175"/>
    </row>
    <row r="32" spans="1:16" s="139" customFormat="1" ht="26.25" x14ac:dyDescent="0.4">
      <c r="A32" s="164">
        <v>44446</v>
      </c>
      <c r="B32" s="165" t="s">
        <v>567</v>
      </c>
      <c r="C32" s="166">
        <v>971564821878</v>
      </c>
      <c r="D32" s="167">
        <v>30750</v>
      </c>
      <c r="E32" s="168" t="s">
        <v>568</v>
      </c>
      <c r="F32" s="168" t="s">
        <v>569</v>
      </c>
      <c r="G32" s="169" t="s">
        <v>570</v>
      </c>
      <c r="H32" s="168" t="s">
        <v>30</v>
      </c>
      <c r="I32" s="168"/>
      <c r="J32" s="165">
        <v>1</v>
      </c>
      <c r="K32" s="168">
        <v>46</v>
      </c>
      <c r="L32" s="170">
        <v>46</v>
      </c>
      <c r="M32" s="170">
        <v>46</v>
      </c>
      <c r="N32" s="171">
        <f t="shared" si="1"/>
        <v>9.7336000000000006E-2</v>
      </c>
      <c r="O32" s="174"/>
      <c r="P32" s="175"/>
    </row>
    <row r="33" spans="1:16" s="139" customFormat="1" ht="28.5" x14ac:dyDescent="0.4">
      <c r="A33" s="164">
        <v>44446</v>
      </c>
      <c r="B33" s="165" t="s">
        <v>571</v>
      </c>
      <c r="C33" s="166">
        <v>971527306906</v>
      </c>
      <c r="D33" s="167">
        <v>30801</v>
      </c>
      <c r="E33" s="168" t="s">
        <v>572</v>
      </c>
      <c r="F33" s="168" t="s">
        <v>573</v>
      </c>
      <c r="G33" s="169" t="s">
        <v>574</v>
      </c>
      <c r="H33" s="168" t="s">
        <v>31</v>
      </c>
      <c r="I33" s="168">
        <v>125</v>
      </c>
      <c r="J33" s="165">
        <v>1</v>
      </c>
      <c r="K33" s="168">
        <v>46</v>
      </c>
      <c r="L33" s="170">
        <v>46</v>
      </c>
      <c r="M33" s="170">
        <v>72</v>
      </c>
      <c r="N33" s="171">
        <f t="shared" si="1"/>
        <v>0.15235199999999999</v>
      </c>
      <c r="O33" s="174"/>
      <c r="P33" s="175"/>
    </row>
    <row r="34" spans="1:16" s="139" customFormat="1" ht="26.25" x14ac:dyDescent="0.4">
      <c r="A34" s="164">
        <v>44448</v>
      </c>
      <c r="B34" s="165" t="s">
        <v>575</v>
      </c>
      <c r="C34" s="166">
        <v>971552166508</v>
      </c>
      <c r="D34" s="167">
        <v>30818</v>
      </c>
      <c r="E34" s="168" t="s">
        <v>576</v>
      </c>
      <c r="F34" s="168" t="s">
        <v>577</v>
      </c>
      <c r="G34" s="169" t="s">
        <v>578</v>
      </c>
      <c r="H34" s="168" t="s">
        <v>30</v>
      </c>
      <c r="I34" s="168">
        <v>280</v>
      </c>
      <c r="J34" s="165">
        <v>1</v>
      </c>
      <c r="K34" s="168">
        <v>51</v>
      </c>
      <c r="L34" s="170">
        <v>51</v>
      </c>
      <c r="M34" s="170">
        <v>76</v>
      </c>
      <c r="N34" s="171">
        <f t="shared" si="1"/>
        <v>0.19767599999999999</v>
      </c>
      <c r="O34" s="174"/>
      <c r="P34" s="175"/>
    </row>
    <row r="35" spans="1:16" s="139" customFormat="1" ht="26.25" x14ac:dyDescent="0.4">
      <c r="A35" s="164"/>
      <c r="B35" s="165" t="s">
        <v>575</v>
      </c>
      <c r="C35" s="166">
        <v>971552166508</v>
      </c>
      <c r="D35" s="167">
        <v>30818</v>
      </c>
      <c r="E35" s="168" t="s">
        <v>576</v>
      </c>
      <c r="F35" s="168" t="s">
        <v>577</v>
      </c>
      <c r="G35" s="169" t="s">
        <v>578</v>
      </c>
      <c r="H35" s="168" t="s">
        <v>30</v>
      </c>
      <c r="I35" s="168"/>
      <c r="J35" s="165">
        <v>1</v>
      </c>
      <c r="K35" s="168">
        <v>51</v>
      </c>
      <c r="L35" s="170">
        <v>51</v>
      </c>
      <c r="M35" s="170">
        <v>76</v>
      </c>
      <c r="N35" s="171">
        <f t="shared" si="1"/>
        <v>0.19767599999999999</v>
      </c>
      <c r="O35" s="174"/>
      <c r="P35" s="175"/>
    </row>
    <row r="36" spans="1:16" s="139" customFormat="1" ht="28.5" x14ac:dyDescent="0.4">
      <c r="A36" s="164">
        <v>44448</v>
      </c>
      <c r="B36" s="165" t="s">
        <v>579</v>
      </c>
      <c r="C36" s="166">
        <v>971559819548</v>
      </c>
      <c r="D36" s="167">
        <v>30819</v>
      </c>
      <c r="E36" s="168" t="s">
        <v>580</v>
      </c>
      <c r="F36" s="168" t="s">
        <v>581</v>
      </c>
      <c r="G36" s="169" t="s">
        <v>582</v>
      </c>
      <c r="H36" s="168" t="s">
        <v>208</v>
      </c>
      <c r="I36" s="168">
        <v>300</v>
      </c>
      <c r="J36" s="165">
        <v>1</v>
      </c>
      <c r="K36" s="168">
        <v>58</v>
      </c>
      <c r="L36" s="170">
        <v>58</v>
      </c>
      <c r="M36" s="170">
        <v>92</v>
      </c>
      <c r="N36" s="171">
        <f t="shared" si="1"/>
        <v>0.30948799999999999</v>
      </c>
      <c r="O36" s="174" t="s">
        <v>499</v>
      </c>
      <c r="P36" s="175"/>
    </row>
    <row r="37" spans="1:16" s="139" customFormat="1" ht="28.5" x14ac:dyDescent="0.4">
      <c r="A37" s="164">
        <v>44449</v>
      </c>
      <c r="B37" s="165" t="s">
        <v>583</v>
      </c>
      <c r="C37" s="166">
        <v>971551652487</v>
      </c>
      <c r="D37" s="167">
        <v>30825</v>
      </c>
      <c r="E37" s="168" t="s">
        <v>584</v>
      </c>
      <c r="F37" s="168" t="s">
        <v>585</v>
      </c>
      <c r="G37" s="169" t="s">
        <v>586</v>
      </c>
      <c r="H37" s="168" t="s">
        <v>208</v>
      </c>
      <c r="I37" s="168"/>
      <c r="J37" s="165">
        <v>1</v>
      </c>
      <c r="K37" s="168">
        <v>46</v>
      </c>
      <c r="L37" s="170">
        <v>40</v>
      </c>
      <c r="M37" s="170">
        <v>40</v>
      </c>
      <c r="N37" s="171">
        <f t="shared" si="1"/>
        <v>7.3599999999999999E-2</v>
      </c>
      <c r="O37" s="174"/>
      <c r="P37" s="175"/>
    </row>
    <row r="38" spans="1:16" s="139" customFormat="1" ht="28.5" x14ac:dyDescent="0.4">
      <c r="A38" s="164">
        <v>44449</v>
      </c>
      <c r="B38" s="165" t="s">
        <v>587</v>
      </c>
      <c r="C38" s="166">
        <v>971582925690</v>
      </c>
      <c r="D38" s="167">
        <v>30832</v>
      </c>
      <c r="E38" s="168" t="s">
        <v>588</v>
      </c>
      <c r="F38" s="168" t="s">
        <v>589</v>
      </c>
      <c r="G38" s="169" t="s">
        <v>590</v>
      </c>
      <c r="H38" s="168" t="s">
        <v>30</v>
      </c>
      <c r="I38" s="168"/>
      <c r="J38" s="165">
        <v>1</v>
      </c>
      <c r="K38" s="168">
        <v>40</v>
      </c>
      <c r="L38" s="170">
        <v>40</v>
      </c>
      <c r="M38" s="170">
        <v>40</v>
      </c>
      <c r="N38" s="171">
        <f t="shared" si="1"/>
        <v>6.4000000000000001E-2</v>
      </c>
      <c r="O38" s="174"/>
      <c r="P38" s="175"/>
    </row>
    <row r="39" spans="1:16" s="139" customFormat="1" ht="28.5" x14ac:dyDescent="0.4">
      <c r="A39" s="164">
        <v>44450</v>
      </c>
      <c r="B39" s="165" t="s">
        <v>591</v>
      </c>
      <c r="C39" s="166">
        <v>971551883081</v>
      </c>
      <c r="D39" s="167">
        <v>30833</v>
      </c>
      <c r="E39" s="168" t="s">
        <v>592</v>
      </c>
      <c r="F39" s="168" t="s">
        <v>593</v>
      </c>
      <c r="G39" s="169" t="s">
        <v>594</v>
      </c>
      <c r="H39" s="168" t="s">
        <v>32</v>
      </c>
      <c r="I39" s="168">
        <v>230</v>
      </c>
      <c r="J39" s="165">
        <v>1</v>
      </c>
      <c r="K39" s="168">
        <v>56</v>
      </c>
      <c r="L39" s="170">
        <v>56</v>
      </c>
      <c r="M39" s="170">
        <v>80</v>
      </c>
      <c r="N39" s="171">
        <f t="shared" si="1"/>
        <v>0.25087999999999999</v>
      </c>
      <c r="O39" s="174"/>
      <c r="P39" s="175"/>
    </row>
    <row r="40" spans="1:16" s="139" customFormat="1" ht="28.5" x14ac:dyDescent="0.4">
      <c r="A40" s="164">
        <v>44450</v>
      </c>
      <c r="B40" s="165" t="s">
        <v>591</v>
      </c>
      <c r="C40" s="166">
        <v>971551883081</v>
      </c>
      <c r="D40" s="167">
        <v>30833</v>
      </c>
      <c r="E40" s="168" t="s">
        <v>592</v>
      </c>
      <c r="F40" s="168" t="s">
        <v>593</v>
      </c>
      <c r="G40" s="169" t="s">
        <v>594</v>
      </c>
      <c r="H40" s="168" t="s">
        <v>32</v>
      </c>
      <c r="I40" s="168"/>
      <c r="J40" s="165">
        <v>1</v>
      </c>
      <c r="K40" s="168">
        <v>40</v>
      </c>
      <c r="L40" s="170">
        <v>40</v>
      </c>
      <c r="M40" s="170">
        <v>40</v>
      </c>
      <c r="N40" s="171">
        <f t="shared" si="1"/>
        <v>6.4000000000000001E-2</v>
      </c>
      <c r="O40" s="174"/>
      <c r="P40" s="175"/>
    </row>
    <row r="41" spans="1:16" s="139" customFormat="1" ht="28.5" x14ac:dyDescent="0.4">
      <c r="A41" s="164">
        <v>44450</v>
      </c>
      <c r="B41" s="165" t="s">
        <v>595</v>
      </c>
      <c r="C41" s="166">
        <v>971582104603</v>
      </c>
      <c r="D41" s="167">
        <v>30839</v>
      </c>
      <c r="E41" s="168" t="s">
        <v>596</v>
      </c>
      <c r="F41" s="168" t="s">
        <v>597</v>
      </c>
      <c r="G41" s="169" t="s">
        <v>598</v>
      </c>
      <c r="H41" s="168" t="s">
        <v>30</v>
      </c>
      <c r="I41" s="168">
        <v>225</v>
      </c>
      <c r="J41" s="165">
        <v>1</v>
      </c>
      <c r="K41" s="168">
        <v>58</v>
      </c>
      <c r="L41" s="170">
        <v>58</v>
      </c>
      <c r="M41" s="170">
        <v>92</v>
      </c>
      <c r="N41" s="171">
        <f t="shared" si="1"/>
        <v>0.30948799999999999</v>
      </c>
      <c r="O41" s="174"/>
      <c r="P41" s="175"/>
    </row>
    <row r="42" spans="1:16" s="139" customFormat="1" ht="26.25" x14ac:dyDescent="0.4">
      <c r="A42" s="164">
        <v>44450</v>
      </c>
      <c r="B42" s="165" t="s">
        <v>599</v>
      </c>
      <c r="C42" s="166">
        <v>971502612541</v>
      </c>
      <c r="D42" s="167">
        <v>30840</v>
      </c>
      <c r="E42" s="168" t="s">
        <v>600</v>
      </c>
      <c r="F42" s="168" t="s">
        <v>601</v>
      </c>
      <c r="G42" s="169" t="s">
        <v>602</v>
      </c>
      <c r="H42" s="168" t="s">
        <v>208</v>
      </c>
      <c r="I42" s="168">
        <v>60</v>
      </c>
      <c r="J42" s="165">
        <v>1</v>
      </c>
      <c r="K42" s="168">
        <v>40</v>
      </c>
      <c r="L42" s="170">
        <v>40</v>
      </c>
      <c r="M42" s="170">
        <v>40</v>
      </c>
      <c r="N42" s="171">
        <f t="shared" si="1"/>
        <v>6.4000000000000001E-2</v>
      </c>
      <c r="O42" s="174"/>
      <c r="P42" s="175"/>
    </row>
    <row r="43" spans="1:16" s="139" customFormat="1" ht="26.25" x14ac:dyDescent="0.4">
      <c r="A43" s="164">
        <v>44450</v>
      </c>
      <c r="B43" s="165" t="s">
        <v>560</v>
      </c>
      <c r="C43" s="166">
        <v>971501678902</v>
      </c>
      <c r="D43" s="167">
        <v>30841</v>
      </c>
      <c r="E43" s="168" t="s">
        <v>603</v>
      </c>
      <c r="F43" s="168" t="s">
        <v>561</v>
      </c>
      <c r="G43" s="169" t="s">
        <v>562</v>
      </c>
      <c r="H43" s="168" t="s">
        <v>208</v>
      </c>
      <c r="I43" s="168"/>
      <c r="J43" s="165">
        <v>1</v>
      </c>
      <c r="K43" s="168">
        <v>46</v>
      </c>
      <c r="L43" s="170">
        <v>46</v>
      </c>
      <c r="M43" s="170">
        <v>72</v>
      </c>
      <c r="N43" s="171">
        <f t="shared" si="1"/>
        <v>0.15235199999999999</v>
      </c>
      <c r="O43" s="174"/>
      <c r="P43" s="175"/>
    </row>
    <row r="44" spans="1:16" s="139" customFormat="1" ht="27" x14ac:dyDescent="0.4">
      <c r="A44" s="164">
        <v>44450</v>
      </c>
      <c r="B44" s="165" t="s">
        <v>604</v>
      </c>
      <c r="C44" s="166"/>
      <c r="D44" s="167">
        <v>30843</v>
      </c>
      <c r="E44" s="168" t="s">
        <v>605</v>
      </c>
      <c r="F44" s="168" t="s">
        <v>606</v>
      </c>
      <c r="G44" s="169" t="s">
        <v>607</v>
      </c>
      <c r="H44" s="168" t="s">
        <v>32</v>
      </c>
      <c r="I44" s="168">
        <v>230</v>
      </c>
      <c r="J44" s="165">
        <v>1</v>
      </c>
      <c r="K44" s="168">
        <v>56</v>
      </c>
      <c r="L44" s="170">
        <v>56</v>
      </c>
      <c r="M44" s="170">
        <v>80</v>
      </c>
      <c r="N44" s="171">
        <f t="shared" si="1"/>
        <v>0.25087999999999999</v>
      </c>
      <c r="O44" s="174"/>
      <c r="P44" s="175"/>
    </row>
    <row r="45" spans="1:16" s="139" customFormat="1" ht="26.25" x14ac:dyDescent="0.4">
      <c r="A45" s="164">
        <v>44451</v>
      </c>
      <c r="B45" s="165" t="s">
        <v>610</v>
      </c>
      <c r="C45" s="166">
        <v>971502244416</v>
      </c>
      <c r="D45" s="167">
        <v>30856</v>
      </c>
      <c r="E45" s="168" t="s">
        <v>611</v>
      </c>
      <c r="F45" s="168" t="s">
        <v>612</v>
      </c>
      <c r="G45" s="169" t="s">
        <v>613</v>
      </c>
      <c r="H45" s="168" t="s">
        <v>208</v>
      </c>
      <c r="I45" s="168"/>
      <c r="J45" s="165">
        <v>1</v>
      </c>
      <c r="K45" s="168">
        <v>46</v>
      </c>
      <c r="L45" s="170">
        <v>46</v>
      </c>
      <c r="M45" s="170">
        <v>46</v>
      </c>
      <c r="N45" s="171">
        <f t="shared" si="1"/>
        <v>9.7336000000000006E-2</v>
      </c>
      <c r="O45" s="174"/>
      <c r="P45" s="175"/>
    </row>
    <row r="46" spans="1:16" s="139" customFormat="1" ht="28.5" x14ac:dyDescent="0.4">
      <c r="A46" s="164">
        <v>44452</v>
      </c>
      <c r="B46" s="165" t="s">
        <v>614</v>
      </c>
      <c r="C46" s="166">
        <v>971559216038</v>
      </c>
      <c r="D46" s="167">
        <v>30870</v>
      </c>
      <c r="E46" s="168" t="s">
        <v>615</v>
      </c>
      <c r="F46" s="168" t="s">
        <v>616</v>
      </c>
      <c r="G46" s="169" t="s">
        <v>617</v>
      </c>
      <c r="H46" s="168" t="s">
        <v>32</v>
      </c>
      <c r="I46" s="168">
        <v>260</v>
      </c>
      <c r="J46" s="165">
        <v>1</v>
      </c>
      <c r="K46" s="168">
        <v>56</v>
      </c>
      <c r="L46" s="170">
        <v>56</v>
      </c>
      <c r="M46" s="170">
        <v>80</v>
      </c>
      <c r="N46" s="171">
        <f t="shared" si="1"/>
        <v>0.25087999999999999</v>
      </c>
      <c r="O46" s="174"/>
      <c r="P46" s="175"/>
    </row>
    <row r="47" spans="1:16" s="139" customFormat="1" ht="28.5" x14ac:dyDescent="0.4">
      <c r="A47" s="164">
        <v>44452</v>
      </c>
      <c r="B47" s="165" t="s">
        <v>614</v>
      </c>
      <c r="C47" s="166">
        <v>971559216038</v>
      </c>
      <c r="D47" s="167">
        <v>30870</v>
      </c>
      <c r="E47" s="168" t="s">
        <v>615</v>
      </c>
      <c r="F47" s="168" t="s">
        <v>616</v>
      </c>
      <c r="G47" s="169" t="s">
        <v>617</v>
      </c>
      <c r="H47" s="168" t="s">
        <v>32</v>
      </c>
      <c r="I47" s="168"/>
      <c r="J47" s="165">
        <v>1</v>
      </c>
      <c r="K47" s="168">
        <v>40</v>
      </c>
      <c r="L47" s="170">
        <v>40</v>
      </c>
      <c r="M47" s="170">
        <v>40</v>
      </c>
      <c r="N47" s="171">
        <f t="shared" si="1"/>
        <v>6.4000000000000001E-2</v>
      </c>
      <c r="O47" s="174"/>
      <c r="P47" s="175"/>
    </row>
    <row r="48" spans="1:16" s="139" customFormat="1" ht="28.5" x14ac:dyDescent="0.4">
      <c r="A48" s="164">
        <v>44452</v>
      </c>
      <c r="B48" s="165" t="s">
        <v>618</v>
      </c>
      <c r="C48" s="166">
        <v>971563183997</v>
      </c>
      <c r="D48" s="167">
        <v>30872</v>
      </c>
      <c r="E48" s="168" t="s">
        <v>619</v>
      </c>
      <c r="F48" s="168" t="s">
        <v>620</v>
      </c>
      <c r="G48" s="169" t="s">
        <v>621</v>
      </c>
      <c r="H48" s="168" t="s">
        <v>208</v>
      </c>
      <c r="I48" s="168" t="s">
        <v>786</v>
      </c>
      <c r="J48" s="165">
        <v>1</v>
      </c>
      <c r="K48" s="168">
        <v>40</v>
      </c>
      <c r="L48" s="170">
        <v>40</v>
      </c>
      <c r="M48" s="170">
        <v>40</v>
      </c>
      <c r="N48" s="171">
        <f t="shared" ref="N48:N62" si="2">K48*L48*M48/1000000</f>
        <v>6.4000000000000001E-2</v>
      </c>
      <c r="O48" s="174"/>
      <c r="P48" s="175"/>
    </row>
    <row r="49" spans="1:16" s="139" customFormat="1" ht="32.25" x14ac:dyDescent="0.4">
      <c r="A49" s="194">
        <v>44454</v>
      </c>
      <c r="B49" s="165" t="s">
        <v>1099</v>
      </c>
      <c r="C49" s="195">
        <v>971521166588</v>
      </c>
      <c r="D49" s="196">
        <v>30887</v>
      </c>
      <c r="E49" s="197" t="s">
        <v>1100</v>
      </c>
      <c r="F49" s="198" t="s">
        <v>1101</v>
      </c>
      <c r="G49" s="188" t="s">
        <v>1102</v>
      </c>
      <c r="H49" s="199" t="s">
        <v>30</v>
      </c>
      <c r="I49" s="199"/>
      <c r="J49" s="165">
        <v>1</v>
      </c>
      <c r="K49" s="168">
        <v>40</v>
      </c>
      <c r="L49" s="170">
        <v>40</v>
      </c>
      <c r="M49" s="170">
        <v>40</v>
      </c>
      <c r="N49" s="171">
        <f t="shared" si="2"/>
        <v>6.4000000000000001E-2</v>
      </c>
      <c r="O49" s="172"/>
      <c r="P49" s="172"/>
    </row>
    <row r="50" spans="1:16" s="139" customFormat="1" ht="28.5" x14ac:dyDescent="0.4">
      <c r="A50" s="164">
        <v>44455</v>
      </c>
      <c r="B50" s="165" t="s">
        <v>622</v>
      </c>
      <c r="C50" s="166">
        <v>971588326823</v>
      </c>
      <c r="D50" s="167">
        <v>30891</v>
      </c>
      <c r="E50" s="168" t="s">
        <v>623</v>
      </c>
      <c r="F50" s="168" t="s">
        <v>624</v>
      </c>
      <c r="G50" s="169" t="s">
        <v>625</v>
      </c>
      <c r="H50" s="168" t="s">
        <v>32</v>
      </c>
      <c r="I50" s="168"/>
      <c r="J50" s="165">
        <v>1</v>
      </c>
      <c r="K50" s="168">
        <v>40</v>
      </c>
      <c r="L50" s="170">
        <v>40</v>
      </c>
      <c r="M50" s="170">
        <v>40</v>
      </c>
      <c r="N50" s="171">
        <f t="shared" si="2"/>
        <v>6.4000000000000001E-2</v>
      </c>
      <c r="O50" s="174"/>
      <c r="P50" s="175"/>
    </row>
    <row r="51" spans="1:16" s="139" customFormat="1" ht="28.5" x14ac:dyDescent="0.4">
      <c r="A51" s="164">
        <v>44458</v>
      </c>
      <c r="B51" s="165" t="s">
        <v>626</v>
      </c>
      <c r="C51" s="166">
        <v>971541854623</v>
      </c>
      <c r="D51" s="167">
        <v>30895</v>
      </c>
      <c r="E51" s="168" t="s">
        <v>627</v>
      </c>
      <c r="F51" s="168" t="s">
        <v>628</v>
      </c>
      <c r="G51" s="169" t="s">
        <v>629</v>
      </c>
      <c r="H51" s="168" t="s">
        <v>30</v>
      </c>
      <c r="I51" s="168">
        <v>95</v>
      </c>
      <c r="J51" s="165">
        <v>1</v>
      </c>
      <c r="K51" s="168">
        <v>46</v>
      </c>
      <c r="L51" s="170">
        <v>46</v>
      </c>
      <c r="M51" s="170">
        <v>72</v>
      </c>
      <c r="N51" s="171">
        <f t="shared" si="2"/>
        <v>0.15235199999999999</v>
      </c>
      <c r="O51" s="174"/>
      <c r="P51" s="175"/>
    </row>
    <row r="52" spans="1:16" s="139" customFormat="1" ht="28.5" x14ac:dyDescent="0.4">
      <c r="A52" s="164">
        <v>44458</v>
      </c>
      <c r="B52" s="165" t="s">
        <v>626</v>
      </c>
      <c r="C52" s="166">
        <v>971541854623</v>
      </c>
      <c r="D52" s="167">
        <v>30897</v>
      </c>
      <c r="E52" s="168" t="s">
        <v>630</v>
      </c>
      <c r="F52" s="168" t="s">
        <v>631</v>
      </c>
      <c r="G52" s="169" t="s">
        <v>632</v>
      </c>
      <c r="H52" s="168" t="s">
        <v>30</v>
      </c>
      <c r="I52" s="168">
        <v>95</v>
      </c>
      <c r="J52" s="165">
        <v>1</v>
      </c>
      <c r="K52" s="168">
        <v>46</v>
      </c>
      <c r="L52" s="170">
        <v>46</v>
      </c>
      <c r="M52" s="170">
        <v>72</v>
      </c>
      <c r="N52" s="171">
        <f t="shared" si="2"/>
        <v>0.15235199999999999</v>
      </c>
      <c r="O52" s="174"/>
      <c r="P52" s="175"/>
    </row>
    <row r="53" spans="1:16" s="139" customFormat="1" ht="28.5" x14ac:dyDescent="0.4">
      <c r="A53" s="164">
        <v>44443</v>
      </c>
      <c r="B53" s="165" t="s">
        <v>637</v>
      </c>
      <c r="C53" s="166">
        <v>971508038960</v>
      </c>
      <c r="D53" s="167">
        <v>30662</v>
      </c>
      <c r="E53" s="168" t="s">
        <v>638</v>
      </c>
      <c r="F53" s="168" t="s">
        <v>639</v>
      </c>
      <c r="G53" s="169" t="s">
        <v>640</v>
      </c>
      <c r="H53" s="168" t="s">
        <v>208</v>
      </c>
      <c r="I53" s="168">
        <v>65</v>
      </c>
      <c r="J53" s="165">
        <v>1</v>
      </c>
      <c r="K53" s="168">
        <v>40</v>
      </c>
      <c r="L53" s="170">
        <v>40</v>
      </c>
      <c r="M53" s="170">
        <v>40</v>
      </c>
      <c r="N53" s="171">
        <f t="shared" si="2"/>
        <v>6.4000000000000001E-2</v>
      </c>
      <c r="P53" s="172"/>
    </row>
    <row r="54" spans="1:16" s="139" customFormat="1" ht="28.5" x14ac:dyDescent="0.4">
      <c r="A54" s="164">
        <v>44446</v>
      </c>
      <c r="B54" s="165" t="s">
        <v>641</v>
      </c>
      <c r="C54" s="166">
        <v>971525644642</v>
      </c>
      <c r="D54" s="167">
        <v>30680</v>
      </c>
      <c r="E54" s="168" t="s">
        <v>642</v>
      </c>
      <c r="F54" s="168" t="s">
        <v>643</v>
      </c>
      <c r="G54" s="169" t="s">
        <v>644</v>
      </c>
      <c r="H54" s="168" t="s">
        <v>32</v>
      </c>
      <c r="I54" s="168">
        <v>130</v>
      </c>
      <c r="J54" s="165">
        <v>1</v>
      </c>
      <c r="K54" s="168">
        <v>46</v>
      </c>
      <c r="L54" s="170">
        <v>46</v>
      </c>
      <c r="M54" s="170">
        <v>72</v>
      </c>
      <c r="N54" s="171">
        <f t="shared" si="2"/>
        <v>0.15235199999999999</v>
      </c>
      <c r="P54" s="172"/>
    </row>
    <row r="55" spans="1:16" s="139" customFormat="1" ht="28.5" x14ac:dyDescent="0.4">
      <c r="A55" s="164">
        <v>44447</v>
      </c>
      <c r="B55" s="165" t="s">
        <v>645</v>
      </c>
      <c r="C55" s="166">
        <v>971586106411</v>
      </c>
      <c r="D55" s="167">
        <v>30688</v>
      </c>
      <c r="E55" s="168" t="s">
        <v>646</v>
      </c>
      <c r="F55" s="168" t="s">
        <v>647</v>
      </c>
      <c r="G55" s="169" t="s">
        <v>648</v>
      </c>
      <c r="H55" s="168" t="s">
        <v>32</v>
      </c>
      <c r="I55" s="168">
        <v>210</v>
      </c>
      <c r="J55" s="165">
        <v>1</v>
      </c>
      <c r="K55" s="168">
        <v>51</v>
      </c>
      <c r="L55" s="170">
        <v>51</v>
      </c>
      <c r="M55" s="170">
        <v>76</v>
      </c>
      <c r="N55" s="171">
        <f t="shared" si="2"/>
        <v>0.19767599999999999</v>
      </c>
      <c r="P55" s="172"/>
    </row>
    <row r="56" spans="1:16" s="139" customFormat="1" ht="41.25" x14ac:dyDescent="0.4">
      <c r="A56" s="164">
        <v>44448</v>
      </c>
      <c r="B56" s="165" t="s">
        <v>649</v>
      </c>
      <c r="C56" s="166">
        <v>971556253160</v>
      </c>
      <c r="D56" s="167">
        <v>30693</v>
      </c>
      <c r="E56" s="168" t="s">
        <v>650</v>
      </c>
      <c r="F56" s="168" t="s">
        <v>651</v>
      </c>
      <c r="G56" s="169" t="s">
        <v>652</v>
      </c>
      <c r="H56" s="168" t="s">
        <v>31</v>
      </c>
      <c r="I56" s="168">
        <v>60</v>
      </c>
      <c r="J56" s="165">
        <v>1</v>
      </c>
      <c r="K56" s="168">
        <v>40</v>
      </c>
      <c r="L56" s="170">
        <v>40</v>
      </c>
      <c r="M56" s="170">
        <v>40</v>
      </c>
      <c r="N56" s="171">
        <f t="shared" si="2"/>
        <v>6.4000000000000001E-2</v>
      </c>
      <c r="P56" s="172"/>
    </row>
    <row r="57" spans="1:16" s="139" customFormat="1" ht="41.25" x14ac:dyDescent="0.4">
      <c r="A57" s="164">
        <v>44448</v>
      </c>
      <c r="B57" s="165" t="s">
        <v>649</v>
      </c>
      <c r="C57" s="166">
        <v>971556253160</v>
      </c>
      <c r="D57" s="167">
        <v>30694</v>
      </c>
      <c r="E57" s="168" t="s">
        <v>650</v>
      </c>
      <c r="F57" s="168" t="s">
        <v>651</v>
      </c>
      <c r="G57" s="169" t="s">
        <v>652</v>
      </c>
      <c r="H57" s="168" t="s">
        <v>31</v>
      </c>
      <c r="I57" s="168">
        <v>170</v>
      </c>
      <c r="J57" s="165">
        <v>1</v>
      </c>
      <c r="K57" s="168">
        <v>56</v>
      </c>
      <c r="L57" s="170">
        <v>56</v>
      </c>
      <c r="M57" s="170">
        <v>80</v>
      </c>
      <c r="N57" s="171">
        <f t="shared" si="2"/>
        <v>0.25087999999999999</v>
      </c>
      <c r="P57" s="172"/>
    </row>
    <row r="58" spans="1:16" s="139" customFormat="1" ht="28.5" x14ac:dyDescent="0.4">
      <c r="A58" s="164">
        <v>44450</v>
      </c>
      <c r="B58" s="165" t="s">
        <v>653</v>
      </c>
      <c r="C58" s="166">
        <v>971529106653</v>
      </c>
      <c r="D58" s="167">
        <v>30699</v>
      </c>
      <c r="E58" s="168" t="s">
        <v>654</v>
      </c>
      <c r="F58" s="168" t="s">
        <v>655</v>
      </c>
      <c r="G58" s="169" t="s">
        <v>656</v>
      </c>
      <c r="H58" s="168" t="s">
        <v>278</v>
      </c>
      <c r="I58" s="168">
        <v>200</v>
      </c>
      <c r="J58" s="165">
        <v>1</v>
      </c>
      <c r="K58" s="168">
        <v>44</v>
      </c>
      <c r="L58" s="170">
        <v>80</v>
      </c>
      <c r="M58" s="170">
        <v>92</v>
      </c>
      <c r="N58" s="171">
        <f t="shared" si="2"/>
        <v>0.32384000000000002</v>
      </c>
      <c r="P58" s="172"/>
    </row>
    <row r="59" spans="1:16" s="139" customFormat="1" ht="28.5" x14ac:dyDescent="0.4">
      <c r="A59" s="164">
        <v>44450</v>
      </c>
      <c r="B59" s="165" t="s">
        <v>653</v>
      </c>
      <c r="C59" s="166">
        <v>971529106653</v>
      </c>
      <c r="D59" s="167">
        <v>30700</v>
      </c>
      <c r="E59" s="168" t="s">
        <v>654</v>
      </c>
      <c r="F59" s="168" t="s">
        <v>655</v>
      </c>
      <c r="G59" s="169" t="s">
        <v>656</v>
      </c>
      <c r="H59" s="168" t="s">
        <v>278</v>
      </c>
      <c r="I59" s="168">
        <v>200</v>
      </c>
      <c r="J59" s="165">
        <v>1</v>
      </c>
      <c r="K59" s="168">
        <v>44</v>
      </c>
      <c r="L59" s="170">
        <v>80</v>
      </c>
      <c r="M59" s="170">
        <v>92</v>
      </c>
      <c r="N59" s="171">
        <f t="shared" si="2"/>
        <v>0.32384000000000002</v>
      </c>
      <c r="P59" s="172"/>
    </row>
    <row r="60" spans="1:16" s="139" customFormat="1" ht="28.5" x14ac:dyDescent="0.4">
      <c r="A60" s="164">
        <v>44450</v>
      </c>
      <c r="B60" s="165" t="s">
        <v>653</v>
      </c>
      <c r="C60" s="166">
        <v>971529106653</v>
      </c>
      <c r="D60" s="167">
        <v>30751</v>
      </c>
      <c r="E60" s="168" t="s">
        <v>654</v>
      </c>
      <c r="F60" s="168" t="s">
        <v>655</v>
      </c>
      <c r="G60" s="169" t="s">
        <v>656</v>
      </c>
      <c r="H60" s="168" t="s">
        <v>278</v>
      </c>
      <c r="I60" s="168">
        <v>200</v>
      </c>
      <c r="J60" s="165">
        <v>1</v>
      </c>
      <c r="K60" s="168">
        <v>44</v>
      </c>
      <c r="L60" s="170">
        <v>80</v>
      </c>
      <c r="M60" s="170">
        <v>92</v>
      </c>
      <c r="N60" s="171">
        <f t="shared" si="2"/>
        <v>0.32384000000000002</v>
      </c>
      <c r="P60" s="172"/>
    </row>
    <row r="61" spans="1:16" s="139" customFormat="1" ht="27" x14ac:dyDescent="0.3">
      <c r="A61" s="164">
        <v>44450</v>
      </c>
      <c r="B61" s="165" t="s">
        <v>657</v>
      </c>
      <c r="C61" s="166">
        <v>971524013329</v>
      </c>
      <c r="D61" s="173" t="s">
        <v>1148</v>
      </c>
      <c r="E61" s="168" t="s">
        <v>658</v>
      </c>
      <c r="F61" s="168" t="s">
        <v>659</v>
      </c>
      <c r="G61" s="169" t="s">
        <v>660</v>
      </c>
      <c r="H61" s="168" t="s">
        <v>32</v>
      </c>
      <c r="I61" s="168">
        <v>320</v>
      </c>
      <c r="J61" s="165">
        <v>1</v>
      </c>
      <c r="K61" s="168">
        <v>51</v>
      </c>
      <c r="L61" s="170">
        <v>51</v>
      </c>
      <c r="M61" s="170">
        <v>76</v>
      </c>
      <c r="N61" s="171">
        <f t="shared" si="2"/>
        <v>0.19767599999999999</v>
      </c>
      <c r="P61" s="172"/>
    </row>
    <row r="62" spans="1:16" s="139" customFormat="1" ht="28.5" x14ac:dyDescent="0.4">
      <c r="A62" s="164">
        <v>44450</v>
      </c>
      <c r="B62" s="165" t="s">
        <v>657</v>
      </c>
      <c r="C62" s="166">
        <v>971524013329</v>
      </c>
      <c r="D62" s="167">
        <v>30753</v>
      </c>
      <c r="E62" s="168" t="s">
        <v>658</v>
      </c>
      <c r="F62" s="168" t="s">
        <v>659</v>
      </c>
      <c r="G62" s="169" t="s">
        <v>660</v>
      </c>
      <c r="H62" s="168" t="s">
        <v>32</v>
      </c>
      <c r="I62" s="168"/>
      <c r="J62" s="165">
        <v>1</v>
      </c>
      <c r="K62" s="168">
        <v>51</v>
      </c>
      <c r="L62" s="170">
        <v>51</v>
      </c>
      <c r="M62" s="170">
        <v>76</v>
      </c>
      <c r="N62" s="171">
        <f t="shared" si="2"/>
        <v>0.19767599999999999</v>
      </c>
      <c r="P62" s="172"/>
    </row>
    <row r="63" spans="1:16" s="139" customFormat="1" ht="41.25" x14ac:dyDescent="0.4">
      <c r="A63" s="164">
        <v>44450</v>
      </c>
      <c r="B63" s="165" t="s">
        <v>547</v>
      </c>
      <c r="C63" s="166"/>
      <c r="D63" s="167">
        <v>30757</v>
      </c>
      <c r="E63" s="168" t="s">
        <v>661</v>
      </c>
      <c r="F63" s="168" t="s">
        <v>662</v>
      </c>
      <c r="G63" s="169" t="s">
        <v>663</v>
      </c>
      <c r="H63" s="168" t="s">
        <v>31</v>
      </c>
      <c r="I63" s="168">
        <v>50</v>
      </c>
      <c r="J63" s="165">
        <v>1</v>
      </c>
      <c r="K63" s="168">
        <v>40</v>
      </c>
      <c r="L63" s="170">
        <v>40</v>
      </c>
      <c r="M63" s="170">
        <v>40</v>
      </c>
      <c r="N63" s="171">
        <f t="shared" ref="N63:N87" si="3">K63*L63*M63/1000000</f>
        <v>6.4000000000000001E-2</v>
      </c>
      <c r="P63" s="172"/>
    </row>
    <row r="64" spans="1:16" s="139" customFormat="1" ht="41.25" x14ac:dyDescent="0.4">
      <c r="A64" s="164">
        <v>44450</v>
      </c>
      <c r="B64" s="165" t="s">
        <v>547</v>
      </c>
      <c r="C64" s="166"/>
      <c r="D64" s="167">
        <v>30758</v>
      </c>
      <c r="E64" s="168" t="s">
        <v>664</v>
      </c>
      <c r="F64" s="168" t="s">
        <v>665</v>
      </c>
      <c r="G64" s="169" t="s">
        <v>666</v>
      </c>
      <c r="H64" s="168" t="s">
        <v>208</v>
      </c>
      <c r="I64" s="168">
        <v>50</v>
      </c>
      <c r="J64" s="165">
        <v>1</v>
      </c>
      <c r="K64" s="168">
        <v>40</v>
      </c>
      <c r="L64" s="170">
        <v>40</v>
      </c>
      <c r="M64" s="170">
        <v>40</v>
      </c>
      <c r="N64" s="171">
        <f t="shared" si="3"/>
        <v>6.4000000000000001E-2</v>
      </c>
      <c r="P64" s="172"/>
    </row>
    <row r="65" spans="1:16" s="139" customFormat="1" ht="26.25" x14ac:dyDescent="0.4">
      <c r="A65" s="164">
        <v>44450</v>
      </c>
      <c r="B65" s="165" t="s">
        <v>547</v>
      </c>
      <c r="C65" s="166"/>
      <c r="D65" s="167">
        <v>30759</v>
      </c>
      <c r="E65" s="168" t="s">
        <v>667</v>
      </c>
      <c r="F65" s="168" t="s">
        <v>668</v>
      </c>
      <c r="G65" s="169" t="s">
        <v>669</v>
      </c>
      <c r="H65" s="168" t="s">
        <v>208</v>
      </c>
      <c r="I65" s="168">
        <v>50</v>
      </c>
      <c r="J65" s="165">
        <v>1</v>
      </c>
      <c r="K65" s="168">
        <v>40</v>
      </c>
      <c r="L65" s="170">
        <v>40</v>
      </c>
      <c r="M65" s="170">
        <v>40</v>
      </c>
      <c r="N65" s="171">
        <f t="shared" si="3"/>
        <v>6.4000000000000001E-2</v>
      </c>
      <c r="P65" s="172"/>
    </row>
    <row r="66" spans="1:16" s="139" customFormat="1" ht="28.5" x14ac:dyDescent="0.4">
      <c r="A66" s="164">
        <v>44450</v>
      </c>
      <c r="B66" s="165" t="s">
        <v>547</v>
      </c>
      <c r="C66" s="166"/>
      <c r="D66" s="167">
        <v>30760</v>
      </c>
      <c r="E66" s="168" t="s">
        <v>670</v>
      </c>
      <c r="F66" s="168" t="s">
        <v>671</v>
      </c>
      <c r="G66" s="169" t="s">
        <v>672</v>
      </c>
      <c r="H66" s="168" t="s">
        <v>208</v>
      </c>
      <c r="I66" s="168">
        <v>50</v>
      </c>
      <c r="J66" s="165">
        <v>1</v>
      </c>
      <c r="K66" s="168">
        <v>40</v>
      </c>
      <c r="L66" s="170">
        <v>40</v>
      </c>
      <c r="M66" s="170">
        <v>40</v>
      </c>
      <c r="N66" s="171">
        <f t="shared" si="3"/>
        <v>6.4000000000000001E-2</v>
      </c>
      <c r="P66" s="172"/>
    </row>
    <row r="67" spans="1:16" s="139" customFormat="1" ht="28.5" x14ac:dyDescent="0.4">
      <c r="A67" s="164">
        <v>44450</v>
      </c>
      <c r="B67" s="165" t="s">
        <v>547</v>
      </c>
      <c r="C67" s="166"/>
      <c r="D67" s="167">
        <v>20761</v>
      </c>
      <c r="E67" s="168" t="s">
        <v>673</v>
      </c>
      <c r="F67" s="168" t="s">
        <v>674</v>
      </c>
      <c r="G67" s="169" t="s">
        <v>675</v>
      </c>
      <c r="H67" s="168" t="s">
        <v>208</v>
      </c>
      <c r="I67" s="168">
        <v>50</v>
      </c>
      <c r="J67" s="165">
        <v>1</v>
      </c>
      <c r="K67" s="168">
        <v>40</v>
      </c>
      <c r="L67" s="170">
        <v>40</v>
      </c>
      <c r="M67" s="170">
        <v>40</v>
      </c>
      <c r="N67" s="171">
        <f t="shared" si="3"/>
        <v>6.4000000000000001E-2</v>
      </c>
      <c r="P67" s="172"/>
    </row>
    <row r="68" spans="1:16" s="139" customFormat="1" ht="28.5" x14ac:dyDescent="0.4">
      <c r="A68" s="164">
        <v>44450</v>
      </c>
      <c r="B68" s="165" t="s">
        <v>547</v>
      </c>
      <c r="C68" s="166"/>
      <c r="D68" s="167">
        <v>30763</v>
      </c>
      <c r="E68" s="168" t="s">
        <v>676</v>
      </c>
      <c r="F68" s="168" t="s">
        <v>677</v>
      </c>
      <c r="G68" s="169" t="s">
        <v>678</v>
      </c>
      <c r="H68" s="168" t="s">
        <v>32</v>
      </c>
      <c r="I68" s="168">
        <v>50</v>
      </c>
      <c r="J68" s="165">
        <v>1</v>
      </c>
      <c r="K68" s="168">
        <v>40</v>
      </c>
      <c r="L68" s="170">
        <v>40</v>
      </c>
      <c r="M68" s="170">
        <v>40</v>
      </c>
      <c r="N68" s="171">
        <f t="shared" si="3"/>
        <v>6.4000000000000001E-2</v>
      </c>
      <c r="P68" s="172"/>
    </row>
    <row r="69" spans="1:16" s="139" customFormat="1" ht="41.25" x14ac:dyDescent="0.4">
      <c r="A69" s="164">
        <v>44450</v>
      </c>
      <c r="B69" s="165" t="s">
        <v>547</v>
      </c>
      <c r="C69" s="166"/>
      <c r="D69" s="167">
        <v>30764</v>
      </c>
      <c r="E69" s="168" t="s">
        <v>679</v>
      </c>
      <c r="F69" s="168" t="s">
        <v>680</v>
      </c>
      <c r="G69" s="169" t="s">
        <v>681</v>
      </c>
      <c r="H69" s="168" t="s">
        <v>208</v>
      </c>
      <c r="I69" s="168">
        <v>50</v>
      </c>
      <c r="J69" s="165">
        <v>1</v>
      </c>
      <c r="K69" s="168">
        <v>40</v>
      </c>
      <c r="L69" s="170">
        <v>40</v>
      </c>
      <c r="M69" s="170">
        <v>40</v>
      </c>
      <c r="N69" s="171">
        <f t="shared" si="3"/>
        <v>6.4000000000000001E-2</v>
      </c>
      <c r="P69" s="172"/>
    </row>
    <row r="70" spans="1:16" s="139" customFormat="1" ht="28.5" x14ac:dyDescent="0.4">
      <c r="A70" s="164">
        <v>44450</v>
      </c>
      <c r="B70" s="165" t="s">
        <v>547</v>
      </c>
      <c r="C70" s="166"/>
      <c r="D70" s="167">
        <v>30765</v>
      </c>
      <c r="E70" s="168" t="s">
        <v>682</v>
      </c>
      <c r="F70" s="168" t="s">
        <v>683</v>
      </c>
      <c r="G70" s="169" t="s">
        <v>684</v>
      </c>
      <c r="H70" s="168" t="s">
        <v>30</v>
      </c>
      <c r="I70" s="168">
        <v>50</v>
      </c>
      <c r="J70" s="165">
        <v>1</v>
      </c>
      <c r="K70" s="168">
        <v>40</v>
      </c>
      <c r="L70" s="170">
        <v>40</v>
      </c>
      <c r="M70" s="170">
        <v>40</v>
      </c>
      <c r="N70" s="171">
        <f t="shared" si="3"/>
        <v>6.4000000000000001E-2</v>
      </c>
      <c r="P70" s="172"/>
    </row>
    <row r="71" spans="1:16" s="139" customFormat="1" ht="28.5" x14ac:dyDescent="0.4">
      <c r="A71" s="164">
        <v>44450</v>
      </c>
      <c r="B71" s="165" t="s">
        <v>547</v>
      </c>
      <c r="C71" s="166"/>
      <c r="D71" s="167">
        <v>30766</v>
      </c>
      <c r="E71" s="168" t="s">
        <v>682</v>
      </c>
      <c r="F71" s="168" t="s">
        <v>683</v>
      </c>
      <c r="G71" s="169" t="s">
        <v>684</v>
      </c>
      <c r="H71" s="168" t="s">
        <v>30</v>
      </c>
      <c r="I71" s="168">
        <v>50</v>
      </c>
      <c r="J71" s="165">
        <v>1</v>
      </c>
      <c r="K71" s="168">
        <v>40</v>
      </c>
      <c r="L71" s="170">
        <v>40</v>
      </c>
      <c r="M71" s="170">
        <v>40</v>
      </c>
      <c r="N71" s="171">
        <f t="shared" si="3"/>
        <v>6.4000000000000001E-2</v>
      </c>
      <c r="P71" s="172"/>
    </row>
    <row r="72" spans="1:16" s="139" customFormat="1" ht="41.25" x14ac:dyDescent="0.4">
      <c r="A72" s="164">
        <v>44450</v>
      </c>
      <c r="B72" s="165" t="s">
        <v>685</v>
      </c>
      <c r="C72" s="166">
        <v>971507252302</v>
      </c>
      <c r="D72" s="167">
        <v>30767</v>
      </c>
      <c r="E72" s="168" t="s">
        <v>686</v>
      </c>
      <c r="F72" s="168" t="s">
        <v>687</v>
      </c>
      <c r="G72" s="169" t="s">
        <v>688</v>
      </c>
      <c r="H72" s="223" t="s">
        <v>487</v>
      </c>
      <c r="I72" s="168">
        <v>225</v>
      </c>
      <c r="J72" s="165">
        <v>1</v>
      </c>
      <c r="K72" s="168">
        <v>58</v>
      </c>
      <c r="L72" s="170">
        <v>58</v>
      </c>
      <c r="M72" s="170">
        <v>92</v>
      </c>
      <c r="N72" s="171">
        <f t="shared" si="3"/>
        <v>0.30948799999999999</v>
      </c>
      <c r="P72" s="172"/>
    </row>
    <row r="73" spans="1:16" s="139" customFormat="1" ht="41.25" x14ac:dyDescent="0.4">
      <c r="A73" s="164">
        <v>44450</v>
      </c>
      <c r="B73" s="165" t="s">
        <v>685</v>
      </c>
      <c r="C73" s="166">
        <v>971507252302</v>
      </c>
      <c r="D73" s="167">
        <v>30769</v>
      </c>
      <c r="E73" s="168" t="s">
        <v>686</v>
      </c>
      <c r="F73" s="168" t="s">
        <v>687</v>
      </c>
      <c r="G73" s="169" t="s">
        <v>688</v>
      </c>
      <c r="H73" s="223" t="s">
        <v>1149</v>
      </c>
      <c r="I73" s="168">
        <v>190</v>
      </c>
      <c r="J73" s="165">
        <v>1</v>
      </c>
      <c r="K73" s="168">
        <v>56</v>
      </c>
      <c r="L73" s="170">
        <v>56</v>
      </c>
      <c r="M73" s="170">
        <v>80</v>
      </c>
      <c r="N73" s="171">
        <f t="shared" si="3"/>
        <v>0.25087999999999999</v>
      </c>
      <c r="P73" s="172"/>
    </row>
    <row r="74" spans="1:16" s="139" customFormat="1" ht="28.5" x14ac:dyDescent="0.4">
      <c r="A74" s="164">
        <v>44450</v>
      </c>
      <c r="B74" s="165" t="s">
        <v>685</v>
      </c>
      <c r="C74" s="166">
        <v>971507252302</v>
      </c>
      <c r="D74" s="167">
        <v>30771</v>
      </c>
      <c r="E74" s="168" t="s">
        <v>689</v>
      </c>
      <c r="F74" s="168" t="s">
        <v>690</v>
      </c>
      <c r="G74" s="169" t="s">
        <v>691</v>
      </c>
      <c r="H74" s="223" t="s">
        <v>484</v>
      </c>
      <c r="I74" s="168">
        <v>225</v>
      </c>
      <c r="J74" s="165">
        <v>1</v>
      </c>
      <c r="K74" s="168">
        <v>58</v>
      </c>
      <c r="L74" s="170">
        <v>58</v>
      </c>
      <c r="M74" s="170">
        <v>92</v>
      </c>
      <c r="N74" s="171">
        <f t="shared" si="3"/>
        <v>0.30948799999999999</v>
      </c>
      <c r="P74" s="172"/>
    </row>
    <row r="75" spans="1:16" s="139" customFormat="1" ht="28.5" x14ac:dyDescent="0.4">
      <c r="A75" s="164">
        <v>44450</v>
      </c>
      <c r="B75" s="165" t="s">
        <v>685</v>
      </c>
      <c r="C75" s="166">
        <v>971507252302</v>
      </c>
      <c r="D75" s="167">
        <v>30773</v>
      </c>
      <c r="E75" s="168" t="s">
        <v>689</v>
      </c>
      <c r="F75" s="168" t="s">
        <v>690</v>
      </c>
      <c r="G75" s="169" t="s">
        <v>691</v>
      </c>
      <c r="H75" s="168" t="s">
        <v>30</v>
      </c>
      <c r="I75" s="168">
        <v>100</v>
      </c>
      <c r="J75" s="165">
        <v>1</v>
      </c>
      <c r="K75" s="168">
        <v>56</v>
      </c>
      <c r="L75" s="170">
        <v>53</v>
      </c>
      <c r="M75" s="170">
        <v>50</v>
      </c>
      <c r="N75" s="171">
        <f t="shared" si="3"/>
        <v>0.1484</v>
      </c>
      <c r="P75" s="172"/>
    </row>
    <row r="76" spans="1:16" s="139" customFormat="1" ht="26.25" x14ac:dyDescent="0.4">
      <c r="A76" s="164">
        <v>44450</v>
      </c>
      <c r="B76" s="165" t="s">
        <v>692</v>
      </c>
      <c r="C76" s="166">
        <v>971589968001</v>
      </c>
      <c r="D76" s="167">
        <v>30774</v>
      </c>
      <c r="E76" s="168" t="s">
        <v>693</v>
      </c>
      <c r="F76" s="168" t="s">
        <v>694</v>
      </c>
      <c r="G76" s="169" t="s">
        <v>695</v>
      </c>
      <c r="H76" s="168" t="s">
        <v>32</v>
      </c>
      <c r="I76" s="168">
        <v>320</v>
      </c>
      <c r="J76" s="165">
        <v>1</v>
      </c>
      <c r="K76" s="168">
        <v>51</v>
      </c>
      <c r="L76" s="170">
        <v>51</v>
      </c>
      <c r="M76" s="170">
        <v>76</v>
      </c>
      <c r="N76" s="171">
        <f t="shared" si="3"/>
        <v>0.19767599999999999</v>
      </c>
      <c r="P76" s="172"/>
    </row>
    <row r="77" spans="1:16" s="139" customFormat="1" ht="26.25" x14ac:dyDescent="0.4">
      <c r="A77" s="164">
        <v>44450</v>
      </c>
      <c r="B77" s="165" t="s">
        <v>692</v>
      </c>
      <c r="C77" s="166">
        <v>971589968001</v>
      </c>
      <c r="D77" s="167">
        <v>30775</v>
      </c>
      <c r="E77" s="168" t="s">
        <v>693</v>
      </c>
      <c r="F77" s="168" t="s">
        <v>694</v>
      </c>
      <c r="G77" s="169" t="s">
        <v>695</v>
      </c>
      <c r="H77" s="168" t="s">
        <v>32</v>
      </c>
      <c r="I77" s="168"/>
      <c r="J77" s="165">
        <v>1</v>
      </c>
      <c r="K77" s="168">
        <v>51</v>
      </c>
      <c r="L77" s="170">
        <v>51</v>
      </c>
      <c r="M77" s="170">
        <v>76</v>
      </c>
      <c r="N77" s="171">
        <f t="shared" si="3"/>
        <v>0.19767599999999999</v>
      </c>
      <c r="P77" s="172"/>
    </row>
    <row r="78" spans="1:16" s="139" customFormat="1" ht="26.25" x14ac:dyDescent="0.4">
      <c r="A78" s="164">
        <v>44451</v>
      </c>
      <c r="B78" s="165" t="s">
        <v>696</v>
      </c>
      <c r="C78" s="166">
        <v>971503991649</v>
      </c>
      <c r="D78" s="167">
        <v>30777</v>
      </c>
      <c r="E78" s="168" t="s">
        <v>697</v>
      </c>
      <c r="F78" s="168" t="s">
        <v>698</v>
      </c>
      <c r="G78" s="169" t="s">
        <v>699</v>
      </c>
      <c r="H78" s="168" t="s">
        <v>31</v>
      </c>
      <c r="I78" s="168">
        <v>120</v>
      </c>
      <c r="J78" s="165">
        <v>1</v>
      </c>
      <c r="K78" s="168">
        <v>46</v>
      </c>
      <c r="L78" s="170">
        <v>46</v>
      </c>
      <c r="M78" s="170">
        <v>72</v>
      </c>
      <c r="N78" s="171">
        <f t="shared" si="3"/>
        <v>0.15235199999999999</v>
      </c>
      <c r="P78" s="172"/>
    </row>
    <row r="79" spans="1:16" s="139" customFormat="1" ht="28.5" x14ac:dyDescent="0.4">
      <c r="A79" s="164">
        <v>44451</v>
      </c>
      <c r="B79" s="165" t="s">
        <v>701</v>
      </c>
      <c r="C79" s="166">
        <v>971508453161</v>
      </c>
      <c r="D79" s="167">
        <v>30780</v>
      </c>
      <c r="E79" s="168" t="s">
        <v>702</v>
      </c>
      <c r="F79" s="168" t="s">
        <v>703</v>
      </c>
      <c r="G79" s="169" t="s">
        <v>704</v>
      </c>
      <c r="H79" s="168" t="s">
        <v>208</v>
      </c>
      <c r="I79" s="168">
        <v>125</v>
      </c>
      <c r="J79" s="165">
        <v>1</v>
      </c>
      <c r="K79" s="168">
        <v>46</v>
      </c>
      <c r="L79" s="170">
        <v>46</v>
      </c>
      <c r="M79" s="170">
        <v>72</v>
      </c>
      <c r="N79" s="171">
        <f t="shared" si="3"/>
        <v>0.15235199999999999</v>
      </c>
      <c r="P79" s="172"/>
    </row>
    <row r="80" spans="1:16" s="139" customFormat="1" ht="28.5" x14ac:dyDescent="0.4">
      <c r="A80" s="164">
        <v>44451</v>
      </c>
      <c r="B80" s="165" t="s">
        <v>705</v>
      </c>
      <c r="C80" s="166">
        <v>971565577945</v>
      </c>
      <c r="D80" s="167">
        <v>30782</v>
      </c>
      <c r="E80" s="168" t="s">
        <v>706</v>
      </c>
      <c r="F80" s="168" t="s">
        <v>707</v>
      </c>
      <c r="G80" s="169" t="s">
        <v>708</v>
      </c>
      <c r="H80" s="168" t="s">
        <v>32</v>
      </c>
      <c r="I80" s="168"/>
      <c r="J80" s="165">
        <v>1</v>
      </c>
      <c r="K80" s="168">
        <v>40</v>
      </c>
      <c r="L80" s="170">
        <v>40</v>
      </c>
      <c r="M80" s="170">
        <v>40</v>
      </c>
      <c r="N80" s="171">
        <f t="shared" si="3"/>
        <v>6.4000000000000001E-2</v>
      </c>
      <c r="P80" s="172"/>
    </row>
    <row r="81" spans="1:16" s="139" customFormat="1" ht="28.5" x14ac:dyDescent="0.4">
      <c r="A81" s="164">
        <v>44451</v>
      </c>
      <c r="B81" s="165" t="s">
        <v>705</v>
      </c>
      <c r="C81" s="166">
        <v>971565577945</v>
      </c>
      <c r="D81" s="167">
        <v>30783</v>
      </c>
      <c r="E81" s="168" t="s">
        <v>706</v>
      </c>
      <c r="F81" s="168" t="s">
        <v>707</v>
      </c>
      <c r="G81" s="169" t="s">
        <v>708</v>
      </c>
      <c r="H81" s="168" t="s">
        <v>32</v>
      </c>
      <c r="I81" s="168">
        <v>300</v>
      </c>
      <c r="J81" s="165">
        <v>1</v>
      </c>
      <c r="K81" s="168">
        <v>51</v>
      </c>
      <c r="L81" s="170">
        <v>51</v>
      </c>
      <c r="M81" s="170">
        <v>76</v>
      </c>
      <c r="N81" s="171">
        <f t="shared" si="3"/>
        <v>0.19767599999999999</v>
      </c>
      <c r="O81" s="203" t="s">
        <v>709</v>
      </c>
      <c r="P81" s="172"/>
    </row>
    <row r="82" spans="1:16" s="139" customFormat="1" ht="28.5" x14ac:dyDescent="0.4">
      <c r="A82" s="164">
        <v>44451</v>
      </c>
      <c r="B82" s="165" t="s">
        <v>710</v>
      </c>
      <c r="C82" s="166">
        <v>971522632909</v>
      </c>
      <c r="D82" s="167">
        <v>30784</v>
      </c>
      <c r="E82" s="168" t="s">
        <v>711</v>
      </c>
      <c r="F82" s="168" t="s">
        <v>712</v>
      </c>
      <c r="G82" s="169" t="s">
        <v>713</v>
      </c>
      <c r="H82" s="168" t="s">
        <v>32</v>
      </c>
      <c r="I82" s="168">
        <v>50</v>
      </c>
      <c r="J82" s="165">
        <v>1</v>
      </c>
      <c r="K82" s="168">
        <v>40</v>
      </c>
      <c r="L82" s="170">
        <v>40</v>
      </c>
      <c r="M82" s="170">
        <v>40</v>
      </c>
      <c r="N82" s="171">
        <f t="shared" si="3"/>
        <v>6.4000000000000001E-2</v>
      </c>
      <c r="P82" s="172"/>
    </row>
    <row r="83" spans="1:16" s="139" customFormat="1" ht="28.5" x14ac:dyDescent="0.4">
      <c r="A83" s="164">
        <v>44452</v>
      </c>
      <c r="B83" s="165" t="s">
        <v>633</v>
      </c>
      <c r="C83" s="166"/>
      <c r="D83" s="167">
        <v>30789</v>
      </c>
      <c r="E83" s="168" t="s">
        <v>714</v>
      </c>
      <c r="F83" s="168" t="s">
        <v>715</v>
      </c>
      <c r="G83" s="169" t="s">
        <v>716</v>
      </c>
      <c r="H83" s="168" t="s">
        <v>208</v>
      </c>
      <c r="I83" s="168">
        <v>50</v>
      </c>
      <c r="J83" s="165">
        <v>1</v>
      </c>
      <c r="K83" s="168">
        <v>47</v>
      </c>
      <c r="L83" s="170">
        <v>47</v>
      </c>
      <c r="M83" s="170">
        <v>23</v>
      </c>
      <c r="N83" s="171">
        <f t="shared" si="3"/>
        <v>5.0806999999999998E-2</v>
      </c>
      <c r="P83" s="172"/>
    </row>
    <row r="84" spans="1:16" s="139" customFormat="1" ht="28.5" x14ac:dyDescent="0.4">
      <c r="A84" s="164">
        <v>44452</v>
      </c>
      <c r="B84" s="165" t="s">
        <v>633</v>
      </c>
      <c r="C84" s="166"/>
      <c r="D84" s="167">
        <v>30792</v>
      </c>
      <c r="E84" s="168" t="s">
        <v>717</v>
      </c>
      <c r="F84" s="168" t="s">
        <v>718</v>
      </c>
      <c r="G84" s="169" t="s">
        <v>719</v>
      </c>
      <c r="H84" s="168" t="s">
        <v>32</v>
      </c>
      <c r="I84" s="168">
        <v>50</v>
      </c>
      <c r="J84" s="165">
        <v>1</v>
      </c>
      <c r="K84" s="168">
        <v>60</v>
      </c>
      <c r="L84" s="170">
        <v>29</v>
      </c>
      <c r="M84" s="170">
        <v>38</v>
      </c>
      <c r="N84" s="171">
        <f t="shared" si="3"/>
        <v>6.6119999999999998E-2</v>
      </c>
      <c r="O84" s="174"/>
      <c r="P84" s="175"/>
    </row>
    <row r="85" spans="1:16" s="139" customFormat="1" ht="28.5" x14ac:dyDescent="0.4">
      <c r="A85" s="164">
        <v>44452</v>
      </c>
      <c r="B85" s="165" t="s">
        <v>633</v>
      </c>
      <c r="C85" s="166"/>
      <c r="D85" s="167">
        <v>30793</v>
      </c>
      <c r="E85" s="168" t="s">
        <v>720</v>
      </c>
      <c r="F85" s="168" t="s">
        <v>721</v>
      </c>
      <c r="G85" s="169" t="s">
        <v>722</v>
      </c>
      <c r="H85" s="168" t="s">
        <v>59</v>
      </c>
      <c r="I85" s="168">
        <v>50</v>
      </c>
      <c r="J85" s="165">
        <v>1</v>
      </c>
      <c r="K85" s="165">
        <v>41</v>
      </c>
      <c r="L85" s="168">
        <v>64</v>
      </c>
      <c r="M85" s="170">
        <v>40</v>
      </c>
      <c r="N85" s="171">
        <f t="shared" si="3"/>
        <v>0.10496</v>
      </c>
      <c r="P85" s="172"/>
    </row>
    <row r="86" spans="1:16" s="139" customFormat="1" ht="28.5" x14ac:dyDescent="0.4">
      <c r="A86" s="164">
        <v>44452</v>
      </c>
      <c r="B86" s="165" t="s">
        <v>633</v>
      </c>
      <c r="C86" s="166"/>
      <c r="D86" s="167">
        <v>30795</v>
      </c>
      <c r="E86" s="168" t="s">
        <v>723</v>
      </c>
      <c r="F86" s="168" t="s">
        <v>724</v>
      </c>
      <c r="G86" s="169" t="s">
        <v>977</v>
      </c>
      <c r="H86" s="168" t="s">
        <v>208</v>
      </c>
      <c r="I86" s="168">
        <v>145</v>
      </c>
      <c r="J86" s="165">
        <v>1</v>
      </c>
      <c r="K86" s="168">
        <v>51</v>
      </c>
      <c r="L86" s="170">
        <v>51</v>
      </c>
      <c r="M86" s="170">
        <v>76</v>
      </c>
      <c r="N86" s="171">
        <f t="shared" si="3"/>
        <v>0.19767599999999999</v>
      </c>
      <c r="P86" s="172"/>
    </row>
    <row r="87" spans="1:16" s="139" customFormat="1" ht="26.25" x14ac:dyDescent="0.4">
      <c r="A87" s="164">
        <v>44452</v>
      </c>
      <c r="B87" s="165" t="s">
        <v>633</v>
      </c>
      <c r="C87" s="166"/>
      <c r="D87" s="167">
        <v>30901</v>
      </c>
      <c r="E87" s="168" t="s">
        <v>725</v>
      </c>
      <c r="F87" s="168" t="s">
        <v>726</v>
      </c>
      <c r="G87" s="169" t="s">
        <v>727</v>
      </c>
      <c r="H87" s="168" t="s">
        <v>32</v>
      </c>
      <c r="I87" s="168">
        <v>82</v>
      </c>
      <c r="J87" s="165">
        <v>1</v>
      </c>
      <c r="K87" s="168">
        <v>46</v>
      </c>
      <c r="L87" s="170">
        <v>46</v>
      </c>
      <c r="M87" s="170">
        <v>64</v>
      </c>
      <c r="N87" s="171">
        <f t="shared" si="3"/>
        <v>0.13542399999999999</v>
      </c>
      <c r="P87" s="172"/>
    </row>
    <row r="88" spans="1:16" s="139" customFormat="1" ht="26.25" x14ac:dyDescent="0.4">
      <c r="A88" s="164">
        <v>44453</v>
      </c>
      <c r="B88" s="165" t="s">
        <v>728</v>
      </c>
      <c r="C88" s="166">
        <v>971568207736</v>
      </c>
      <c r="D88" s="167">
        <v>30911</v>
      </c>
      <c r="E88" s="168" t="s">
        <v>729</v>
      </c>
      <c r="F88" s="168" t="s">
        <v>730</v>
      </c>
      <c r="G88" s="169" t="s">
        <v>731</v>
      </c>
      <c r="H88" s="168" t="s">
        <v>31</v>
      </c>
      <c r="I88" s="168"/>
      <c r="J88" s="165">
        <v>1</v>
      </c>
      <c r="K88" s="168">
        <v>40</v>
      </c>
      <c r="L88" s="170">
        <v>40</v>
      </c>
      <c r="M88" s="170">
        <v>40</v>
      </c>
      <c r="N88" s="171">
        <f t="shared" ref="N88:N105" si="4">K88*L88*M88/1000000</f>
        <v>6.4000000000000001E-2</v>
      </c>
      <c r="P88" s="172"/>
    </row>
    <row r="89" spans="1:16" s="139" customFormat="1" ht="26.25" x14ac:dyDescent="0.4">
      <c r="A89" s="164">
        <v>44453</v>
      </c>
      <c r="B89" s="165" t="s">
        <v>728</v>
      </c>
      <c r="C89" s="166">
        <v>971568207736</v>
      </c>
      <c r="D89" s="167">
        <v>30912</v>
      </c>
      <c r="E89" s="168" t="s">
        <v>729</v>
      </c>
      <c r="F89" s="168" t="s">
        <v>730</v>
      </c>
      <c r="G89" s="169" t="s">
        <v>731</v>
      </c>
      <c r="H89" s="168" t="s">
        <v>31</v>
      </c>
      <c r="I89" s="168">
        <v>80</v>
      </c>
      <c r="J89" s="165">
        <v>1</v>
      </c>
      <c r="K89" s="168">
        <v>46</v>
      </c>
      <c r="L89" s="170">
        <v>46</v>
      </c>
      <c r="M89" s="170">
        <v>46</v>
      </c>
      <c r="N89" s="171">
        <f t="shared" si="4"/>
        <v>9.7336000000000006E-2</v>
      </c>
      <c r="P89" s="172"/>
    </row>
    <row r="90" spans="1:16" s="139" customFormat="1" ht="28.5" x14ac:dyDescent="0.4">
      <c r="A90" s="164">
        <v>44453</v>
      </c>
      <c r="B90" s="165" t="s">
        <v>732</v>
      </c>
      <c r="C90" s="166">
        <v>971507218658</v>
      </c>
      <c r="D90" s="167">
        <v>30913</v>
      </c>
      <c r="E90" s="168" t="s">
        <v>733</v>
      </c>
      <c r="F90" s="168" t="s">
        <v>734</v>
      </c>
      <c r="G90" s="169" t="s">
        <v>735</v>
      </c>
      <c r="H90" s="168" t="s">
        <v>32</v>
      </c>
      <c r="I90" s="168">
        <v>220</v>
      </c>
      <c r="J90" s="165">
        <v>1</v>
      </c>
      <c r="K90" s="168">
        <v>56</v>
      </c>
      <c r="L90" s="170">
        <v>56</v>
      </c>
      <c r="M90" s="170">
        <v>80</v>
      </c>
      <c r="N90" s="171">
        <f t="shared" si="4"/>
        <v>0.25087999999999999</v>
      </c>
      <c r="P90" s="172"/>
    </row>
    <row r="91" spans="1:16" s="139" customFormat="1" ht="27" x14ac:dyDescent="0.3">
      <c r="A91" s="164">
        <v>44453</v>
      </c>
      <c r="B91" s="165" t="s">
        <v>732</v>
      </c>
      <c r="C91" s="166">
        <v>971507218658</v>
      </c>
      <c r="D91" s="173" t="s">
        <v>1142</v>
      </c>
      <c r="E91" s="168" t="s">
        <v>733</v>
      </c>
      <c r="F91" s="168" t="s">
        <v>734</v>
      </c>
      <c r="G91" s="169" t="s">
        <v>735</v>
      </c>
      <c r="H91" s="168" t="s">
        <v>32</v>
      </c>
      <c r="I91" s="168"/>
      <c r="J91" s="165">
        <v>1</v>
      </c>
      <c r="K91" s="168">
        <v>40</v>
      </c>
      <c r="L91" s="170">
        <v>40</v>
      </c>
      <c r="M91" s="170">
        <v>40</v>
      </c>
      <c r="N91" s="171">
        <f t="shared" si="4"/>
        <v>6.4000000000000001E-2</v>
      </c>
      <c r="P91" s="172"/>
    </row>
    <row r="92" spans="1:16" s="139" customFormat="1" ht="28.5" x14ac:dyDescent="0.4">
      <c r="A92" s="164">
        <v>44453</v>
      </c>
      <c r="B92" s="165" t="s">
        <v>547</v>
      </c>
      <c r="C92" s="166"/>
      <c r="D92" s="167">
        <v>30918</v>
      </c>
      <c r="E92" s="168" t="s">
        <v>736</v>
      </c>
      <c r="F92" s="168" t="s">
        <v>737</v>
      </c>
      <c r="G92" s="169" t="s">
        <v>738</v>
      </c>
      <c r="H92" s="168" t="s">
        <v>32</v>
      </c>
      <c r="I92" s="168">
        <v>50</v>
      </c>
      <c r="J92" s="165">
        <v>1</v>
      </c>
      <c r="K92" s="168">
        <v>40</v>
      </c>
      <c r="L92" s="170">
        <v>40</v>
      </c>
      <c r="M92" s="170">
        <v>40</v>
      </c>
      <c r="N92" s="171">
        <f t="shared" si="4"/>
        <v>6.4000000000000001E-2</v>
      </c>
      <c r="P92" s="172"/>
    </row>
    <row r="93" spans="1:16" s="139" customFormat="1" ht="28.5" x14ac:dyDescent="0.4">
      <c r="A93" s="164">
        <v>44453</v>
      </c>
      <c r="B93" s="165" t="s">
        <v>547</v>
      </c>
      <c r="C93" s="166"/>
      <c r="D93" s="167">
        <v>30923</v>
      </c>
      <c r="E93" s="168" t="s">
        <v>740</v>
      </c>
      <c r="F93" s="168" t="s">
        <v>741</v>
      </c>
      <c r="G93" s="169" t="s">
        <v>742</v>
      </c>
      <c r="H93" s="168" t="s">
        <v>59</v>
      </c>
      <c r="I93" s="168">
        <v>50</v>
      </c>
      <c r="J93" s="165">
        <v>1</v>
      </c>
      <c r="K93" s="168">
        <v>40</v>
      </c>
      <c r="L93" s="170">
        <v>40</v>
      </c>
      <c r="M93" s="170">
        <v>40</v>
      </c>
      <c r="N93" s="171">
        <f t="shared" si="4"/>
        <v>6.4000000000000001E-2</v>
      </c>
      <c r="P93" s="172"/>
    </row>
    <row r="94" spans="1:16" s="139" customFormat="1" ht="26.25" x14ac:dyDescent="0.4">
      <c r="A94" s="164">
        <v>44454</v>
      </c>
      <c r="B94" s="165" t="s">
        <v>633</v>
      </c>
      <c r="C94" s="166"/>
      <c r="D94" s="167">
        <v>30932</v>
      </c>
      <c r="E94" s="168" t="s">
        <v>743</v>
      </c>
      <c r="F94" s="168" t="s">
        <v>744</v>
      </c>
      <c r="G94" s="169" t="s">
        <v>745</v>
      </c>
      <c r="H94" s="168" t="s">
        <v>31</v>
      </c>
      <c r="I94" s="168"/>
      <c r="J94" s="165">
        <v>1</v>
      </c>
      <c r="K94" s="168">
        <v>40</v>
      </c>
      <c r="L94" s="170">
        <v>40</v>
      </c>
      <c r="M94" s="170">
        <v>40</v>
      </c>
      <c r="N94" s="171">
        <f t="shared" si="4"/>
        <v>6.4000000000000001E-2</v>
      </c>
      <c r="P94" s="172"/>
    </row>
    <row r="95" spans="1:16" s="139" customFormat="1" ht="41.25" x14ac:dyDescent="0.4">
      <c r="A95" s="164">
        <v>44454</v>
      </c>
      <c r="B95" s="165" t="s">
        <v>746</v>
      </c>
      <c r="C95" s="166">
        <v>971527861613</v>
      </c>
      <c r="D95" s="167">
        <v>30935</v>
      </c>
      <c r="E95" s="168" t="s">
        <v>747</v>
      </c>
      <c r="F95" s="168" t="s">
        <v>748</v>
      </c>
      <c r="G95" s="169" t="s">
        <v>749</v>
      </c>
      <c r="H95" s="168" t="s">
        <v>208</v>
      </c>
      <c r="I95" s="168">
        <v>136</v>
      </c>
      <c r="J95" s="165">
        <v>1</v>
      </c>
      <c r="K95" s="168">
        <v>46</v>
      </c>
      <c r="L95" s="170">
        <v>46</v>
      </c>
      <c r="M95" s="170">
        <v>72</v>
      </c>
      <c r="N95" s="171">
        <f t="shared" si="4"/>
        <v>0.15235199999999999</v>
      </c>
      <c r="P95" s="172"/>
    </row>
    <row r="96" spans="1:16" s="139" customFormat="1" ht="54" x14ac:dyDescent="0.4">
      <c r="A96" s="164">
        <v>44454</v>
      </c>
      <c r="B96" s="165" t="s">
        <v>750</v>
      </c>
      <c r="C96" s="166">
        <v>971525627067</v>
      </c>
      <c r="D96" s="167">
        <v>30938</v>
      </c>
      <c r="E96" s="168" t="s">
        <v>751</v>
      </c>
      <c r="F96" s="168" t="s">
        <v>752</v>
      </c>
      <c r="G96" s="169" t="s">
        <v>753</v>
      </c>
      <c r="H96" s="168" t="s">
        <v>32</v>
      </c>
      <c r="I96" s="168">
        <v>65</v>
      </c>
      <c r="J96" s="165">
        <v>1</v>
      </c>
      <c r="K96" s="168">
        <v>40</v>
      </c>
      <c r="L96" s="170">
        <v>40</v>
      </c>
      <c r="M96" s="170">
        <v>40</v>
      </c>
      <c r="N96" s="171">
        <f t="shared" si="4"/>
        <v>6.4000000000000001E-2</v>
      </c>
      <c r="P96" s="172"/>
    </row>
    <row r="97" spans="1:16" s="139" customFormat="1" ht="32.25" x14ac:dyDescent="0.4">
      <c r="A97" s="194">
        <v>44455</v>
      </c>
      <c r="B97" s="165" t="s">
        <v>754</v>
      </c>
      <c r="C97" s="195">
        <v>971528605147</v>
      </c>
      <c r="D97" s="196">
        <v>30939</v>
      </c>
      <c r="E97" s="197" t="s">
        <v>755</v>
      </c>
      <c r="F97" s="198" t="s">
        <v>1097</v>
      </c>
      <c r="G97" s="188" t="s">
        <v>1098</v>
      </c>
      <c r="H97" s="199" t="s">
        <v>32</v>
      </c>
      <c r="I97" s="199">
        <v>180</v>
      </c>
      <c r="J97" s="165">
        <v>1</v>
      </c>
      <c r="K97" s="168">
        <v>51</v>
      </c>
      <c r="L97" s="170">
        <v>51</v>
      </c>
      <c r="M97" s="170">
        <v>76</v>
      </c>
      <c r="N97" s="171">
        <f t="shared" si="4"/>
        <v>0.19767599999999999</v>
      </c>
      <c r="O97" s="172"/>
      <c r="P97" s="172"/>
    </row>
    <row r="98" spans="1:16" s="139" customFormat="1" ht="28.5" x14ac:dyDescent="0.4">
      <c r="A98" s="164">
        <v>44454</v>
      </c>
      <c r="B98" s="165" t="s">
        <v>756</v>
      </c>
      <c r="C98" s="166">
        <v>971545016274</v>
      </c>
      <c r="D98" s="167">
        <v>30942</v>
      </c>
      <c r="E98" s="168" t="s">
        <v>757</v>
      </c>
      <c r="F98" s="168" t="s">
        <v>758</v>
      </c>
      <c r="G98" s="169" t="s">
        <v>759</v>
      </c>
      <c r="H98" s="168" t="s">
        <v>59</v>
      </c>
      <c r="I98" s="168">
        <v>85</v>
      </c>
      <c r="J98" s="165">
        <v>1</v>
      </c>
      <c r="K98" s="168">
        <v>46</v>
      </c>
      <c r="L98" s="170">
        <v>46</v>
      </c>
      <c r="M98" s="170">
        <v>72</v>
      </c>
      <c r="N98" s="171">
        <f t="shared" si="4"/>
        <v>0.15235199999999999</v>
      </c>
      <c r="P98" s="172"/>
    </row>
    <row r="99" spans="1:16" s="139" customFormat="1" ht="28.5" x14ac:dyDescent="0.4">
      <c r="A99" s="164">
        <v>44457</v>
      </c>
      <c r="B99" s="165" t="s">
        <v>547</v>
      </c>
      <c r="C99" s="166"/>
      <c r="D99" s="167">
        <v>31010</v>
      </c>
      <c r="E99" s="168" t="s">
        <v>760</v>
      </c>
      <c r="F99" s="168" t="s">
        <v>761</v>
      </c>
      <c r="G99" s="169" t="s">
        <v>762</v>
      </c>
      <c r="H99" s="168" t="s">
        <v>59</v>
      </c>
      <c r="I99" s="168"/>
      <c r="J99" s="165">
        <v>1</v>
      </c>
      <c r="K99" s="168">
        <v>40</v>
      </c>
      <c r="L99" s="170">
        <v>40</v>
      </c>
      <c r="M99" s="170">
        <v>40</v>
      </c>
      <c r="N99" s="171">
        <f t="shared" si="4"/>
        <v>6.4000000000000001E-2</v>
      </c>
      <c r="P99" s="172"/>
    </row>
    <row r="100" spans="1:16" s="139" customFormat="1" ht="28.5" x14ac:dyDescent="0.4">
      <c r="A100" s="164">
        <v>44457</v>
      </c>
      <c r="B100" s="165" t="s">
        <v>547</v>
      </c>
      <c r="C100" s="166"/>
      <c r="D100" s="167">
        <v>31012</v>
      </c>
      <c r="E100" s="223" t="s">
        <v>763</v>
      </c>
      <c r="F100" s="168" t="s">
        <v>764</v>
      </c>
      <c r="G100" s="169" t="s">
        <v>765</v>
      </c>
      <c r="H100" s="168" t="s">
        <v>32</v>
      </c>
      <c r="I100" s="168"/>
      <c r="J100" s="165">
        <v>1</v>
      </c>
      <c r="K100" s="168">
        <v>40</v>
      </c>
      <c r="L100" s="170">
        <v>40</v>
      </c>
      <c r="M100" s="170">
        <v>40</v>
      </c>
      <c r="N100" s="171">
        <f t="shared" si="4"/>
        <v>6.4000000000000001E-2</v>
      </c>
      <c r="P100" s="172"/>
    </row>
    <row r="101" spans="1:16" s="139" customFormat="1" ht="28.5" x14ac:dyDescent="0.4">
      <c r="A101" s="164">
        <v>44457</v>
      </c>
      <c r="B101" s="165" t="s">
        <v>547</v>
      </c>
      <c r="C101" s="166"/>
      <c r="D101" s="167">
        <v>31018</v>
      </c>
      <c r="E101" s="168" t="s">
        <v>1103</v>
      </c>
      <c r="F101" s="168" t="s">
        <v>1104</v>
      </c>
      <c r="G101" s="169" t="s">
        <v>1105</v>
      </c>
      <c r="H101" s="168" t="s">
        <v>30</v>
      </c>
      <c r="I101" s="168">
        <v>50</v>
      </c>
      <c r="J101" s="165">
        <v>1</v>
      </c>
      <c r="K101" s="168">
        <v>40</v>
      </c>
      <c r="L101" s="170">
        <v>40</v>
      </c>
      <c r="M101" s="170">
        <v>40</v>
      </c>
      <c r="N101" s="171">
        <f t="shared" si="4"/>
        <v>6.4000000000000001E-2</v>
      </c>
      <c r="P101" s="172"/>
    </row>
    <row r="102" spans="1:16" s="139" customFormat="1" ht="28.5" x14ac:dyDescent="0.4">
      <c r="A102" s="164">
        <v>44460</v>
      </c>
      <c r="B102" s="165" t="s">
        <v>766</v>
      </c>
      <c r="C102" s="166">
        <v>971543985955</v>
      </c>
      <c r="D102" s="167">
        <v>31042</v>
      </c>
      <c r="E102" s="168" t="s">
        <v>767</v>
      </c>
      <c r="F102" s="169" t="s">
        <v>768</v>
      </c>
      <c r="G102" s="169" t="s">
        <v>769</v>
      </c>
      <c r="H102" s="168" t="s">
        <v>31</v>
      </c>
      <c r="I102" s="168">
        <v>100</v>
      </c>
      <c r="J102" s="165">
        <v>1</v>
      </c>
      <c r="K102" s="168">
        <v>40</v>
      </c>
      <c r="L102" s="170">
        <v>40</v>
      </c>
      <c r="M102" s="170">
        <v>72</v>
      </c>
      <c r="N102" s="171">
        <f t="shared" si="4"/>
        <v>0.1152</v>
      </c>
      <c r="P102" s="172"/>
    </row>
    <row r="103" spans="1:16" s="139" customFormat="1" ht="28.5" x14ac:dyDescent="0.4">
      <c r="A103" s="164">
        <v>44460</v>
      </c>
      <c r="B103" s="165" t="s">
        <v>633</v>
      </c>
      <c r="C103" s="166">
        <v>971526681189</v>
      </c>
      <c r="D103" s="167">
        <v>31044</v>
      </c>
      <c r="E103" s="168" t="s">
        <v>770</v>
      </c>
      <c r="F103" s="168" t="s">
        <v>771</v>
      </c>
      <c r="G103" s="169" t="s">
        <v>772</v>
      </c>
      <c r="H103" s="168" t="s">
        <v>59</v>
      </c>
      <c r="I103" s="168">
        <v>50</v>
      </c>
      <c r="J103" s="165">
        <v>1</v>
      </c>
      <c r="K103" s="168">
        <v>40</v>
      </c>
      <c r="L103" s="170">
        <v>40</v>
      </c>
      <c r="M103" s="170">
        <v>40</v>
      </c>
      <c r="N103" s="171">
        <f t="shared" si="4"/>
        <v>6.4000000000000001E-2</v>
      </c>
      <c r="P103" s="172"/>
    </row>
    <row r="104" spans="1:16" s="139" customFormat="1" ht="28.5" x14ac:dyDescent="0.4">
      <c r="A104" s="164">
        <v>44460</v>
      </c>
      <c r="B104" s="165" t="s">
        <v>633</v>
      </c>
      <c r="C104" s="166">
        <v>971526681189</v>
      </c>
      <c r="D104" s="167">
        <v>31050</v>
      </c>
      <c r="E104" s="168" t="s">
        <v>773</v>
      </c>
      <c r="F104" s="168" t="s">
        <v>774</v>
      </c>
      <c r="G104" s="169" t="s">
        <v>775</v>
      </c>
      <c r="H104" s="168" t="s">
        <v>278</v>
      </c>
      <c r="I104" s="168">
        <v>105</v>
      </c>
      <c r="J104" s="165">
        <v>1</v>
      </c>
      <c r="K104" s="168">
        <v>46</v>
      </c>
      <c r="L104" s="170">
        <v>46</v>
      </c>
      <c r="M104" s="170">
        <v>72</v>
      </c>
      <c r="N104" s="171">
        <f t="shared" si="4"/>
        <v>0.15235199999999999</v>
      </c>
      <c r="P104" s="172"/>
    </row>
    <row r="105" spans="1:16" s="139" customFormat="1" ht="28.5" x14ac:dyDescent="0.4">
      <c r="A105" s="164">
        <v>44457</v>
      </c>
      <c r="B105" s="165" t="s">
        <v>776</v>
      </c>
      <c r="C105" s="166">
        <v>971508074766</v>
      </c>
      <c r="D105" s="167">
        <v>31060</v>
      </c>
      <c r="E105" s="168" t="s">
        <v>777</v>
      </c>
      <c r="F105" s="168" t="s">
        <v>778</v>
      </c>
      <c r="G105" s="169" t="s">
        <v>779</v>
      </c>
      <c r="H105" s="168" t="s">
        <v>208</v>
      </c>
      <c r="I105" s="168">
        <v>95</v>
      </c>
      <c r="J105" s="165">
        <v>1</v>
      </c>
      <c r="K105" s="168">
        <v>46</v>
      </c>
      <c r="L105" s="170">
        <v>46</v>
      </c>
      <c r="M105" s="170">
        <v>72</v>
      </c>
      <c r="N105" s="171">
        <f t="shared" si="4"/>
        <v>0.15235199999999999</v>
      </c>
      <c r="P105" s="172"/>
    </row>
    <row r="106" spans="1:16" s="139" customFormat="1" ht="28.5" x14ac:dyDescent="0.4">
      <c r="A106" s="164">
        <v>44460</v>
      </c>
      <c r="B106" s="165" t="s">
        <v>633</v>
      </c>
      <c r="C106" s="166">
        <v>971526681189</v>
      </c>
      <c r="D106" s="167">
        <v>31102</v>
      </c>
      <c r="E106" s="168" t="s">
        <v>780</v>
      </c>
      <c r="F106" s="168" t="s">
        <v>781</v>
      </c>
      <c r="G106" s="169" t="s">
        <v>782</v>
      </c>
      <c r="H106" s="168" t="s">
        <v>59</v>
      </c>
      <c r="I106" s="168">
        <v>105</v>
      </c>
      <c r="J106" s="165">
        <v>1</v>
      </c>
      <c r="K106" s="168">
        <v>46</v>
      </c>
      <c r="L106" s="170">
        <v>46</v>
      </c>
      <c r="M106" s="170">
        <v>72</v>
      </c>
      <c r="N106" s="171">
        <f t="shared" ref="N106:N116" si="5">K106*L106*M106/1000000</f>
        <v>0.15235199999999999</v>
      </c>
      <c r="P106" s="172"/>
    </row>
    <row r="107" spans="1:16" s="139" customFormat="1" ht="28.5" x14ac:dyDescent="0.4">
      <c r="A107" s="164">
        <v>44460</v>
      </c>
      <c r="B107" s="165" t="s">
        <v>633</v>
      </c>
      <c r="C107" s="166">
        <v>971526681189</v>
      </c>
      <c r="D107" s="167">
        <v>31105</v>
      </c>
      <c r="E107" s="168" t="s">
        <v>783</v>
      </c>
      <c r="F107" s="168" t="s">
        <v>784</v>
      </c>
      <c r="G107" s="169" t="s">
        <v>785</v>
      </c>
      <c r="H107" s="168" t="s">
        <v>30</v>
      </c>
      <c r="I107" s="168">
        <v>105</v>
      </c>
      <c r="J107" s="165">
        <v>1</v>
      </c>
      <c r="K107" s="168">
        <v>46</v>
      </c>
      <c r="L107" s="170">
        <v>46</v>
      </c>
      <c r="M107" s="170">
        <v>72</v>
      </c>
      <c r="N107" s="171">
        <f t="shared" si="5"/>
        <v>0.15235199999999999</v>
      </c>
      <c r="P107" s="172"/>
    </row>
    <row r="108" spans="1:16" s="139" customFormat="1" ht="28.5" x14ac:dyDescent="0.4">
      <c r="A108" s="164">
        <v>44463</v>
      </c>
      <c r="B108" s="165" t="s">
        <v>832</v>
      </c>
      <c r="C108" s="166">
        <v>971555946849</v>
      </c>
      <c r="D108" s="167">
        <v>31123</v>
      </c>
      <c r="E108" s="168" t="s">
        <v>833</v>
      </c>
      <c r="F108" s="168" t="s">
        <v>834</v>
      </c>
      <c r="G108" s="169" t="s">
        <v>835</v>
      </c>
      <c r="H108" s="168" t="s">
        <v>208</v>
      </c>
      <c r="I108" s="168">
        <v>110</v>
      </c>
      <c r="J108" s="165">
        <v>1</v>
      </c>
      <c r="K108" s="168">
        <v>46</v>
      </c>
      <c r="L108" s="170">
        <v>46</v>
      </c>
      <c r="M108" s="170">
        <v>72</v>
      </c>
      <c r="N108" s="171">
        <f t="shared" si="5"/>
        <v>0.15235199999999999</v>
      </c>
      <c r="P108" s="172"/>
    </row>
    <row r="109" spans="1:16" s="139" customFormat="1" ht="28.5" x14ac:dyDescent="0.4">
      <c r="A109" s="164">
        <v>44463</v>
      </c>
      <c r="B109" s="165" t="s">
        <v>836</v>
      </c>
      <c r="C109" s="166">
        <v>971545529009</v>
      </c>
      <c r="D109" s="167">
        <v>31124</v>
      </c>
      <c r="E109" s="168" t="s">
        <v>837</v>
      </c>
      <c r="F109" s="168" t="s">
        <v>838</v>
      </c>
      <c r="G109" s="169" t="s">
        <v>839</v>
      </c>
      <c r="H109" s="168" t="s">
        <v>208</v>
      </c>
      <c r="I109" s="168">
        <v>225</v>
      </c>
      <c r="J109" s="165">
        <v>1</v>
      </c>
      <c r="K109" s="168">
        <v>58</v>
      </c>
      <c r="L109" s="170">
        <v>58</v>
      </c>
      <c r="M109" s="170">
        <v>92</v>
      </c>
      <c r="N109" s="171">
        <f t="shared" si="5"/>
        <v>0.30948799999999999</v>
      </c>
      <c r="P109" s="172"/>
    </row>
    <row r="110" spans="1:16" s="139" customFormat="1" ht="28.5" x14ac:dyDescent="0.4">
      <c r="A110" s="164">
        <v>44463</v>
      </c>
      <c r="B110" s="165" t="s">
        <v>840</v>
      </c>
      <c r="C110" s="166">
        <v>971545534300</v>
      </c>
      <c r="D110" s="167">
        <v>31126</v>
      </c>
      <c r="E110" s="168" t="s">
        <v>841</v>
      </c>
      <c r="F110" s="168" t="s">
        <v>842</v>
      </c>
      <c r="G110" s="169" t="s">
        <v>843</v>
      </c>
      <c r="H110" s="168" t="s">
        <v>30</v>
      </c>
      <c r="I110" s="168">
        <v>150</v>
      </c>
      <c r="J110" s="165">
        <v>1</v>
      </c>
      <c r="K110" s="168">
        <v>56</v>
      </c>
      <c r="L110" s="170">
        <v>56</v>
      </c>
      <c r="M110" s="170">
        <v>80</v>
      </c>
      <c r="N110" s="171">
        <f t="shared" si="5"/>
        <v>0.25087999999999999</v>
      </c>
      <c r="P110" s="172"/>
    </row>
    <row r="111" spans="1:16" s="139" customFormat="1" ht="28.5" x14ac:dyDescent="0.4">
      <c r="A111" s="164">
        <v>44464</v>
      </c>
      <c r="B111" s="165" t="s">
        <v>787</v>
      </c>
      <c r="C111" s="166">
        <v>971502961627</v>
      </c>
      <c r="D111" s="167">
        <v>31128</v>
      </c>
      <c r="E111" s="168" t="s">
        <v>788</v>
      </c>
      <c r="F111" s="168" t="s">
        <v>789</v>
      </c>
      <c r="G111" s="169" t="s">
        <v>790</v>
      </c>
      <c r="H111" s="168" t="s">
        <v>208</v>
      </c>
      <c r="I111" s="168">
        <v>275</v>
      </c>
      <c r="J111" s="165">
        <v>1</v>
      </c>
      <c r="K111" s="168">
        <v>18</v>
      </c>
      <c r="L111" s="170">
        <v>63</v>
      </c>
      <c r="M111" s="170">
        <v>100</v>
      </c>
      <c r="N111" s="171">
        <f t="shared" si="5"/>
        <v>0.1134</v>
      </c>
      <c r="O111" s="139" t="s">
        <v>791</v>
      </c>
      <c r="P111" s="172"/>
    </row>
    <row r="112" spans="1:16" s="139" customFormat="1" ht="28.5" x14ac:dyDescent="0.4">
      <c r="A112" s="164">
        <v>44464</v>
      </c>
      <c r="B112" s="165" t="s">
        <v>787</v>
      </c>
      <c r="C112" s="166">
        <v>971502961627</v>
      </c>
      <c r="D112" s="167">
        <v>31129</v>
      </c>
      <c r="E112" s="168" t="s">
        <v>788</v>
      </c>
      <c r="F112" s="168" t="s">
        <v>789</v>
      </c>
      <c r="G112" s="169" t="s">
        <v>790</v>
      </c>
      <c r="H112" s="168" t="s">
        <v>208</v>
      </c>
      <c r="I112" s="168"/>
      <c r="J112" s="165">
        <v>1</v>
      </c>
      <c r="K112" s="168">
        <v>40</v>
      </c>
      <c r="L112" s="170">
        <v>40</v>
      </c>
      <c r="M112" s="170">
        <v>40</v>
      </c>
      <c r="N112" s="171">
        <f t="shared" si="5"/>
        <v>6.4000000000000001E-2</v>
      </c>
      <c r="P112" s="172"/>
    </row>
    <row r="113" spans="1:16" s="139" customFormat="1" ht="28.5" x14ac:dyDescent="0.4">
      <c r="A113" s="164">
        <v>44464</v>
      </c>
      <c r="B113" s="165" t="s">
        <v>792</v>
      </c>
      <c r="C113" s="166">
        <v>971588334705</v>
      </c>
      <c r="D113" s="167">
        <v>31130</v>
      </c>
      <c r="E113" s="168" t="s">
        <v>793</v>
      </c>
      <c r="F113" s="168" t="s">
        <v>794</v>
      </c>
      <c r="G113" s="169" t="s">
        <v>795</v>
      </c>
      <c r="H113" s="168" t="s">
        <v>208</v>
      </c>
      <c r="I113" s="168"/>
      <c r="J113" s="165">
        <v>1</v>
      </c>
      <c r="K113" s="168">
        <v>40</v>
      </c>
      <c r="L113" s="170">
        <v>40</v>
      </c>
      <c r="M113" s="170">
        <v>40</v>
      </c>
      <c r="N113" s="171">
        <f t="shared" si="5"/>
        <v>6.4000000000000001E-2</v>
      </c>
      <c r="P113" s="172"/>
    </row>
    <row r="114" spans="1:16" s="139" customFormat="1" ht="28.5" x14ac:dyDescent="0.4">
      <c r="A114" s="164">
        <v>44464</v>
      </c>
      <c r="B114" s="165" t="s">
        <v>792</v>
      </c>
      <c r="C114" s="166">
        <v>971588334705</v>
      </c>
      <c r="D114" s="167">
        <v>31131</v>
      </c>
      <c r="E114" s="168" t="s">
        <v>793</v>
      </c>
      <c r="F114" s="168" t="s">
        <v>794</v>
      </c>
      <c r="G114" s="169" t="s">
        <v>795</v>
      </c>
      <c r="H114" s="168" t="s">
        <v>208</v>
      </c>
      <c r="I114" s="168"/>
      <c r="J114" s="165">
        <v>1</v>
      </c>
      <c r="K114" s="168">
        <v>56</v>
      </c>
      <c r="L114" s="170">
        <v>56</v>
      </c>
      <c r="M114" s="170">
        <v>80</v>
      </c>
      <c r="N114" s="171">
        <f t="shared" si="5"/>
        <v>0.25087999999999999</v>
      </c>
      <c r="P114" s="172"/>
    </row>
    <row r="115" spans="1:16" s="139" customFormat="1" ht="26.25" x14ac:dyDescent="0.4">
      <c r="A115" s="164">
        <v>44464</v>
      </c>
      <c r="B115" s="165" t="s">
        <v>792</v>
      </c>
      <c r="C115" s="166">
        <v>971588334705</v>
      </c>
      <c r="D115" s="167">
        <v>31132</v>
      </c>
      <c r="E115" s="168" t="s">
        <v>796</v>
      </c>
      <c r="F115" s="168" t="s">
        <v>797</v>
      </c>
      <c r="G115" s="169" t="s">
        <v>798</v>
      </c>
      <c r="H115" s="168" t="s">
        <v>208</v>
      </c>
      <c r="I115" s="168"/>
      <c r="J115" s="165">
        <v>1</v>
      </c>
      <c r="K115" s="168">
        <v>40</v>
      </c>
      <c r="L115" s="170">
        <v>40</v>
      </c>
      <c r="M115" s="170">
        <v>40</v>
      </c>
      <c r="N115" s="171">
        <f t="shared" si="5"/>
        <v>6.4000000000000001E-2</v>
      </c>
      <c r="P115" s="172"/>
    </row>
    <row r="116" spans="1:16" s="139" customFormat="1" ht="28.5" x14ac:dyDescent="0.4">
      <c r="A116" s="164">
        <v>44464</v>
      </c>
      <c r="B116" s="165" t="s">
        <v>799</v>
      </c>
      <c r="C116" s="166">
        <v>971552672215</v>
      </c>
      <c r="D116" s="167">
        <v>31133</v>
      </c>
      <c r="E116" s="168" t="s">
        <v>800</v>
      </c>
      <c r="F116" s="168" t="s">
        <v>801</v>
      </c>
      <c r="G116" s="169" t="s">
        <v>802</v>
      </c>
      <c r="H116" s="168" t="s">
        <v>32</v>
      </c>
      <c r="I116" s="168">
        <v>215</v>
      </c>
      <c r="J116" s="165">
        <v>1</v>
      </c>
      <c r="K116" s="168">
        <v>56</v>
      </c>
      <c r="L116" s="170">
        <v>56</v>
      </c>
      <c r="M116" s="170">
        <v>80</v>
      </c>
      <c r="N116" s="171">
        <f t="shared" si="5"/>
        <v>0.25087999999999999</v>
      </c>
      <c r="P116" s="172"/>
    </row>
    <row r="117" spans="1:16" s="139" customFormat="1" ht="28.5" x14ac:dyDescent="0.4">
      <c r="A117" s="164">
        <v>44464</v>
      </c>
      <c r="B117" s="165" t="s">
        <v>799</v>
      </c>
      <c r="C117" s="166">
        <v>971552672215</v>
      </c>
      <c r="D117" s="167">
        <v>31134</v>
      </c>
      <c r="E117" s="168" t="s">
        <v>800</v>
      </c>
      <c r="F117" s="168" t="s">
        <v>801</v>
      </c>
      <c r="G117" s="169" t="s">
        <v>802</v>
      </c>
      <c r="H117" s="168" t="s">
        <v>32</v>
      </c>
      <c r="I117" s="168"/>
      <c r="J117" s="165">
        <v>1</v>
      </c>
      <c r="K117" s="168">
        <v>40</v>
      </c>
      <c r="L117" s="170">
        <v>40</v>
      </c>
      <c r="M117" s="170">
        <v>40</v>
      </c>
      <c r="N117" s="171">
        <f t="shared" ref="N117:N186" si="6">K117*L117*M117/1000000</f>
        <v>6.4000000000000001E-2</v>
      </c>
      <c r="P117" s="172"/>
    </row>
    <row r="118" spans="1:16" s="139" customFormat="1" ht="28.5" x14ac:dyDescent="0.4">
      <c r="A118" s="164">
        <v>44465</v>
      </c>
      <c r="B118" s="165" t="s">
        <v>803</v>
      </c>
      <c r="C118" s="166">
        <v>971551291868</v>
      </c>
      <c r="D118" s="167">
        <v>31135</v>
      </c>
      <c r="E118" s="168" t="s">
        <v>804</v>
      </c>
      <c r="F118" s="168" t="s">
        <v>805</v>
      </c>
      <c r="G118" s="169" t="s">
        <v>806</v>
      </c>
      <c r="H118" s="168" t="s">
        <v>208</v>
      </c>
      <c r="I118" s="168">
        <v>176</v>
      </c>
      <c r="J118" s="165">
        <v>1</v>
      </c>
      <c r="K118" s="168">
        <v>56</v>
      </c>
      <c r="L118" s="170">
        <v>56</v>
      </c>
      <c r="M118" s="170">
        <v>80</v>
      </c>
      <c r="N118" s="171">
        <f t="shared" si="6"/>
        <v>0.25087999999999999</v>
      </c>
      <c r="P118" s="172"/>
    </row>
    <row r="119" spans="1:16" s="139" customFormat="1" ht="28.5" x14ac:dyDescent="0.4">
      <c r="A119" s="164">
        <v>44465</v>
      </c>
      <c r="B119" s="165" t="s">
        <v>803</v>
      </c>
      <c r="C119" s="166">
        <v>971551291868</v>
      </c>
      <c r="D119" s="167">
        <v>31136</v>
      </c>
      <c r="E119" s="168" t="s">
        <v>804</v>
      </c>
      <c r="F119" s="168" t="s">
        <v>805</v>
      </c>
      <c r="G119" s="169" t="s">
        <v>806</v>
      </c>
      <c r="H119" s="168" t="s">
        <v>208</v>
      </c>
      <c r="I119" s="168"/>
      <c r="J119" s="165">
        <v>1</v>
      </c>
      <c r="K119" s="168">
        <v>40</v>
      </c>
      <c r="L119" s="170">
        <v>40</v>
      </c>
      <c r="M119" s="170">
        <v>40</v>
      </c>
      <c r="N119" s="171">
        <f t="shared" si="6"/>
        <v>6.4000000000000001E-2</v>
      </c>
      <c r="P119" s="172"/>
    </row>
    <row r="120" spans="1:16" s="139" customFormat="1" ht="28.5" x14ac:dyDescent="0.4">
      <c r="A120" s="164">
        <v>44465</v>
      </c>
      <c r="B120" s="165" t="s">
        <v>844</v>
      </c>
      <c r="C120" s="166">
        <v>971521543665</v>
      </c>
      <c r="D120" s="167">
        <v>31137</v>
      </c>
      <c r="E120" s="168" t="s">
        <v>845</v>
      </c>
      <c r="F120" s="168" t="s">
        <v>846</v>
      </c>
      <c r="G120" s="169" t="s">
        <v>847</v>
      </c>
      <c r="H120" s="168" t="s">
        <v>30</v>
      </c>
      <c r="I120" s="168">
        <v>250</v>
      </c>
      <c r="J120" s="165">
        <v>1</v>
      </c>
      <c r="K120" s="168">
        <v>49</v>
      </c>
      <c r="L120" s="170">
        <v>73</v>
      </c>
      <c r="M120" s="170">
        <v>97</v>
      </c>
      <c r="N120" s="171">
        <f t="shared" si="6"/>
        <v>0.34696900000000003</v>
      </c>
      <c r="P120" s="172"/>
    </row>
    <row r="121" spans="1:16" s="139" customFormat="1" ht="28.5" x14ac:dyDescent="0.4">
      <c r="A121" s="164">
        <v>44465</v>
      </c>
      <c r="B121" s="165" t="s">
        <v>844</v>
      </c>
      <c r="C121" s="166">
        <v>971521543665</v>
      </c>
      <c r="D121" s="167">
        <v>31138</v>
      </c>
      <c r="E121" s="168" t="s">
        <v>845</v>
      </c>
      <c r="F121" s="168" t="s">
        <v>846</v>
      </c>
      <c r="G121" s="169" t="s">
        <v>847</v>
      </c>
      <c r="H121" s="168" t="s">
        <v>30</v>
      </c>
      <c r="I121" s="168"/>
      <c r="J121" s="165">
        <v>1</v>
      </c>
      <c r="K121" s="168">
        <v>40</v>
      </c>
      <c r="L121" s="170">
        <v>40</v>
      </c>
      <c r="M121" s="170">
        <v>40</v>
      </c>
      <c r="N121" s="171">
        <f t="shared" si="6"/>
        <v>6.4000000000000001E-2</v>
      </c>
      <c r="P121" s="172"/>
    </row>
    <row r="122" spans="1:16" s="174" customFormat="1" ht="28.5" x14ac:dyDescent="0.4">
      <c r="A122" s="164">
        <v>44465</v>
      </c>
      <c r="B122" s="165" t="s">
        <v>844</v>
      </c>
      <c r="C122" s="166">
        <v>971521543665</v>
      </c>
      <c r="D122" s="167">
        <v>31139</v>
      </c>
      <c r="E122" s="168" t="s">
        <v>845</v>
      </c>
      <c r="F122" s="168" t="s">
        <v>846</v>
      </c>
      <c r="G122" s="169" t="s">
        <v>847</v>
      </c>
      <c r="H122" s="168" t="s">
        <v>30</v>
      </c>
      <c r="I122" s="168">
        <v>230</v>
      </c>
      <c r="J122" s="165">
        <v>1</v>
      </c>
      <c r="K122" s="168">
        <v>30</v>
      </c>
      <c r="L122" s="170">
        <v>75</v>
      </c>
      <c r="M122" s="170">
        <v>120</v>
      </c>
      <c r="N122" s="171">
        <f t="shared" si="6"/>
        <v>0.27</v>
      </c>
      <c r="P122" s="175"/>
    </row>
    <row r="123" spans="1:16" s="139" customFormat="1" ht="28.5" x14ac:dyDescent="0.4">
      <c r="A123" s="164">
        <v>44431</v>
      </c>
      <c r="B123" s="165" t="s">
        <v>807</v>
      </c>
      <c r="C123" s="166">
        <v>971551140749</v>
      </c>
      <c r="D123" s="167">
        <v>30983</v>
      </c>
      <c r="E123" s="168" t="s">
        <v>808</v>
      </c>
      <c r="F123" s="168" t="s">
        <v>809</v>
      </c>
      <c r="G123" s="169" t="s">
        <v>810</v>
      </c>
      <c r="H123" s="168" t="s">
        <v>32</v>
      </c>
      <c r="I123" s="168">
        <v>350</v>
      </c>
      <c r="J123" s="165">
        <v>1</v>
      </c>
      <c r="K123" s="168">
        <v>49</v>
      </c>
      <c r="L123" s="170">
        <v>73</v>
      </c>
      <c r="M123" s="170">
        <v>97</v>
      </c>
      <c r="N123" s="171">
        <f t="shared" si="6"/>
        <v>0.34696900000000003</v>
      </c>
      <c r="P123" s="172"/>
    </row>
    <row r="124" spans="1:16" s="139" customFormat="1" ht="28.5" x14ac:dyDescent="0.4">
      <c r="A124" s="164">
        <v>44431</v>
      </c>
      <c r="B124" s="165" t="s">
        <v>807</v>
      </c>
      <c r="C124" s="166">
        <v>971551140749</v>
      </c>
      <c r="D124" s="167">
        <v>30984</v>
      </c>
      <c r="E124" s="168" t="s">
        <v>808</v>
      </c>
      <c r="F124" s="168" t="s">
        <v>809</v>
      </c>
      <c r="G124" s="169" t="s">
        <v>810</v>
      </c>
      <c r="H124" s="168" t="s">
        <v>32</v>
      </c>
      <c r="I124" s="168"/>
      <c r="J124" s="165">
        <v>1</v>
      </c>
      <c r="K124" s="168">
        <v>40</v>
      </c>
      <c r="L124" s="170">
        <v>40</v>
      </c>
      <c r="M124" s="170">
        <v>40</v>
      </c>
      <c r="N124" s="171">
        <f t="shared" si="6"/>
        <v>6.4000000000000001E-2</v>
      </c>
      <c r="P124" s="172"/>
    </row>
    <row r="125" spans="1:16" s="139" customFormat="1" ht="47.25" x14ac:dyDescent="0.4">
      <c r="A125" s="194">
        <v>44460</v>
      </c>
      <c r="B125" s="165" t="s">
        <v>1067</v>
      </c>
      <c r="C125" s="195"/>
      <c r="D125" s="196">
        <v>30968</v>
      </c>
      <c r="E125" s="197" t="s">
        <v>1078</v>
      </c>
      <c r="F125" s="198" t="s">
        <v>1079</v>
      </c>
      <c r="G125" s="217" t="s">
        <v>1080</v>
      </c>
      <c r="H125" s="168" t="s">
        <v>208</v>
      </c>
      <c r="I125" s="168">
        <v>50</v>
      </c>
      <c r="J125" s="165">
        <v>1</v>
      </c>
      <c r="K125" s="168">
        <v>30</v>
      </c>
      <c r="L125" s="170">
        <v>40</v>
      </c>
      <c r="M125" s="170">
        <v>50</v>
      </c>
      <c r="N125" s="171">
        <f t="shared" ref="N125:N131" si="7">K125*L125*M125/1000000</f>
        <v>0.06</v>
      </c>
      <c r="O125" s="172"/>
      <c r="P125" s="172"/>
    </row>
    <row r="126" spans="1:16" s="139" customFormat="1" ht="47.25" x14ac:dyDescent="0.4">
      <c r="A126" s="194">
        <v>44460</v>
      </c>
      <c r="B126" s="165" t="s">
        <v>1067</v>
      </c>
      <c r="C126" s="195"/>
      <c r="D126" s="196">
        <v>30956</v>
      </c>
      <c r="E126" s="197" t="s">
        <v>1081</v>
      </c>
      <c r="F126" s="198" t="s">
        <v>1082</v>
      </c>
      <c r="G126" s="217" t="s">
        <v>1083</v>
      </c>
      <c r="H126" s="168" t="s">
        <v>30</v>
      </c>
      <c r="I126" s="168">
        <v>50</v>
      </c>
      <c r="J126" s="165">
        <v>1</v>
      </c>
      <c r="K126" s="168">
        <v>40</v>
      </c>
      <c r="L126" s="170">
        <v>40</v>
      </c>
      <c r="M126" s="170">
        <v>40</v>
      </c>
      <c r="N126" s="171">
        <f t="shared" si="7"/>
        <v>6.4000000000000001E-2</v>
      </c>
      <c r="O126" s="172"/>
      <c r="P126" s="172"/>
    </row>
    <row r="127" spans="1:16" s="139" customFormat="1" ht="32.25" x14ac:dyDescent="0.4">
      <c r="A127" s="194">
        <v>44460</v>
      </c>
      <c r="B127" s="165" t="s">
        <v>1067</v>
      </c>
      <c r="C127" s="195"/>
      <c r="D127" s="196">
        <v>30960</v>
      </c>
      <c r="E127" s="197" t="s">
        <v>1084</v>
      </c>
      <c r="F127" s="198" t="s">
        <v>1085</v>
      </c>
      <c r="G127" s="217" t="s">
        <v>1086</v>
      </c>
      <c r="H127" s="168" t="s">
        <v>30</v>
      </c>
      <c r="I127" s="168">
        <v>50</v>
      </c>
      <c r="J127" s="165">
        <v>1</v>
      </c>
      <c r="K127" s="168">
        <v>30</v>
      </c>
      <c r="L127" s="170">
        <v>40</v>
      </c>
      <c r="M127" s="170">
        <v>50</v>
      </c>
      <c r="N127" s="171">
        <f t="shared" si="7"/>
        <v>0.06</v>
      </c>
      <c r="O127" s="172"/>
      <c r="P127" s="172"/>
    </row>
    <row r="128" spans="1:16" s="139" customFormat="1" ht="32.25" x14ac:dyDescent="0.4">
      <c r="A128" s="194">
        <v>44460</v>
      </c>
      <c r="B128" s="165" t="s">
        <v>1067</v>
      </c>
      <c r="C128" s="195"/>
      <c r="D128" s="196">
        <v>30961</v>
      </c>
      <c r="E128" s="197" t="s">
        <v>1087</v>
      </c>
      <c r="F128" s="198" t="s">
        <v>1088</v>
      </c>
      <c r="G128" s="217" t="s">
        <v>1089</v>
      </c>
      <c r="H128" s="168" t="s">
        <v>59</v>
      </c>
      <c r="I128" s="168">
        <v>50</v>
      </c>
      <c r="J128" s="165">
        <v>1</v>
      </c>
      <c r="K128" s="168">
        <v>40</v>
      </c>
      <c r="L128" s="170">
        <v>40</v>
      </c>
      <c r="M128" s="170">
        <v>40</v>
      </c>
      <c r="N128" s="171">
        <f t="shared" si="7"/>
        <v>6.4000000000000001E-2</v>
      </c>
      <c r="O128" s="172"/>
      <c r="P128" s="172"/>
    </row>
    <row r="129" spans="1:16" s="139" customFormat="1" ht="32.25" x14ac:dyDescent="0.4">
      <c r="A129" s="194">
        <v>44460</v>
      </c>
      <c r="B129" s="165" t="s">
        <v>1067</v>
      </c>
      <c r="C129" s="195"/>
      <c r="D129" s="196">
        <v>30962</v>
      </c>
      <c r="E129" s="197" t="s">
        <v>1090</v>
      </c>
      <c r="F129" s="198" t="s">
        <v>1091</v>
      </c>
      <c r="G129" s="217" t="s">
        <v>1092</v>
      </c>
      <c r="H129" s="168" t="s">
        <v>1093</v>
      </c>
      <c r="I129" s="168">
        <v>50</v>
      </c>
      <c r="J129" s="165">
        <v>1</v>
      </c>
      <c r="K129" s="168">
        <v>40</v>
      </c>
      <c r="L129" s="170">
        <v>40</v>
      </c>
      <c r="M129" s="170">
        <v>40</v>
      </c>
      <c r="N129" s="171">
        <f t="shared" si="7"/>
        <v>6.4000000000000001E-2</v>
      </c>
      <c r="O129" s="172"/>
      <c r="P129" s="172"/>
    </row>
    <row r="130" spans="1:16" s="139" customFormat="1" ht="62.25" x14ac:dyDescent="0.4">
      <c r="A130" s="194">
        <v>44460</v>
      </c>
      <c r="B130" s="165" t="s">
        <v>1067</v>
      </c>
      <c r="C130" s="195"/>
      <c r="D130" s="196">
        <v>30963</v>
      </c>
      <c r="E130" s="197" t="s">
        <v>1094</v>
      </c>
      <c r="F130" s="198" t="s">
        <v>1095</v>
      </c>
      <c r="G130" s="217" t="s">
        <v>1096</v>
      </c>
      <c r="H130" s="168" t="s">
        <v>32</v>
      </c>
      <c r="I130" s="168">
        <v>50</v>
      </c>
      <c r="J130" s="165">
        <v>1</v>
      </c>
      <c r="K130" s="168">
        <v>40</v>
      </c>
      <c r="L130" s="170">
        <v>40</v>
      </c>
      <c r="M130" s="170">
        <v>40</v>
      </c>
      <c r="N130" s="171">
        <f t="shared" si="7"/>
        <v>6.4000000000000001E-2</v>
      </c>
      <c r="O130" s="172"/>
      <c r="P130" s="172"/>
    </row>
    <row r="131" spans="1:16" s="139" customFormat="1" ht="32.25" x14ac:dyDescent="0.4">
      <c r="A131" s="194">
        <v>44460</v>
      </c>
      <c r="B131" s="165" t="s">
        <v>1067</v>
      </c>
      <c r="C131" s="195"/>
      <c r="D131" s="196">
        <v>30961</v>
      </c>
      <c r="E131" s="197" t="s">
        <v>1146</v>
      </c>
      <c r="F131" s="198" t="s">
        <v>1147</v>
      </c>
      <c r="G131" s="217" t="s">
        <v>1089</v>
      </c>
      <c r="H131" s="168" t="s">
        <v>59</v>
      </c>
      <c r="I131" s="168">
        <v>50</v>
      </c>
      <c r="J131" s="165">
        <v>1</v>
      </c>
      <c r="K131" s="168">
        <v>40</v>
      </c>
      <c r="L131" s="170">
        <v>40</v>
      </c>
      <c r="M131" s="170">
        <v>40</v>
      </c>
      <c r="N131" s="171">
        <f t="shared" si="7"/>
        <v>6.4000000000000001E-2</v>
      </c>
      <c r="O131" s="172"/>
      <c r="P131" s="172"/>
    </row>
    <row r="132" spans="1:16" s="139" customFormat="1" ht="28.5" x14ac:dyDescent="0.4">
      <c r="A132" s="164">
        <v>44462</v>
      </c>
      <c r="B132" s="165" t="s">
        <v>811</v>
      </c>
      <c r="C132" s="166" t="s">
        <v>812</v>
      </c>
      <c r="D132" s="167">
        <v>30987</v>
      </c>
      <c r="E132" s="168" t="s">
        <v>813</v>
      </c>
      <c r="F132" s="168" t="s">
        <v>814</v>
      </c>
      <c r="G132" s="169" t="s">
        <v>815</v>
      </c>
      <c r="H132" s="168" t="s">
        <v>208</v>
      </c>
      <c r="I132" s="168">
        <v>60</v>
      </c>
      <c r="J132" s="165">
        <v>1</v>
      </c>
      <c r="K132" s="168">
        <v>40</v>
      </c>
      <c r="L132" s="170">
        <v>40</v>
      </c>
      <c r="M132" s="170">
        <v>40</v>
      </c>
      <c r="N132" s="171">
        <f t="shared" si="6"/>
        <v>6.4000000000000001E-2</v>
      </c>
      <c r="P132" s="172"/>
    </row>
    <row r="133" spans="1:16" s="139" customFormat="1" ht="28.5" x14ac:dyDescent="0.4">
      <c r="A133" s="164">
        <v>44463</v>
      </c>
      <c r="B133" s="165" t="s">
        <v>816</v>
      </c>
      <c r="C133" s="166">
        <v>971525418175</v>
      </c>
      <c r="D133" s="167">
        <v>30998</v>
      </c>
      <c r="E133" s="168" t="s">
        <v>817</v>
      </c>
      <c r="F133" s="168" t="s">
        <v>818</v>
      </c>
      <c r="G133" s="169" t="s">
        <v>819</v>
      </c>
      <c r="H133" s="168" t="s">
        <v>59</v>
      </c>
      <c r="I133" s="168">
        <v>250</v>
      </c>
      <c r="J133" s="165">
        <v>1</v>
      </c>
      <c r="K133" s="168">
        <v>56</v>
      </c>
      <c r="L133" s="170">
        <v>56</v>
      </c>
      <c r="M133" s="170">
        <v>80</v>
      </c>
      <c r="N133" s="171">
        <f t="shared" si="6"/>
        <v>0.25087999999999999</v>
      </c>
      <c r="P133" s="172"/>
    </row>
    <row r="134" spans="1:16" s="139" customFormat="1" ht="28.5" x14ac:dyDescent="0.4">
      <c r="A134" s="164">
        <v>44463</v>
      </c>
      <c r="B134" s="165" t="s">
        <v>816</v>
      </c>
      <c r="C134" s="166">
        <v>971525418175</v>
      </c>
      <c r="D134" s="167">
        <v>30999</v>
      </c>
      <c r="E134" s="168" t="s">
        <v>817</v>
      </c>
      <c r="F134" s="168" t="s">
        <v>818</v>
      </c>
      <c r="G134" s="169" t="s">
        <v>819</v>
      </c>
      <c r="H134" s="168" t="s">
        <v>59</v>
      </c>
      <c r="I134" s="168"/>
      <c r="J134" s="165">
        <v>1</v>
      </c>
      <c r="K134" s="168">
        <v>40</v>
      </c>
      <c r="L134" s="170">
        <v>40</v>
      </c>
      <c r="M134" s="170">
        <v>60</v>
      </c>
      <c r="N134" s="171">
        <f t="shared" si="6"/>
        <v>9.6000000000000002E-2</v>
      </c>
      <c r="P134" s="172"/>
    </row>
    <row r="135" spans="1:16" s="139" customFormat="1" ht="28.5" x14ac:dyDescent="0.4">
      <c r="A135" s="164">
        <v>44462</v>
      </c>
      <c r="B135" s="165" t="s">
        <v>824</v>
      </c>
      <c r="C135" s="166">
        <v>971551980875</v>
      </c>
      <c r="D135" s="167">
        <v>31085</v>
      </c>
      <c r="E135" s="168" t="s">
        <v>825</v>
      </c>
      <c r="F135" s="168" t="s">
        <v>826</v>
      </c>
      <c r="G135" s="169" t="s">
        <v>827</v>
      </c>
      <c r="H135" s="168" t="s">
        <v>208</v>
      </c>
      <c r="I135" s="168">
        <v>60</v>
      </c>
      <c r="J135" s="165">
        <v>1</v>
      </c>
      <c r="K135" s="168">
        <v>40</v>
      </c>
      <c r="L135" s="170">
        <v>40</v>
      </c>
      <c r="M135" s="170">
        <v>40</v>
      </c>
      <c r="N135" s="171">
        <f t="shared" si="6"/>
        <v>6.4000000000000001E-2</v>
      </c>
      <c r="P135" s="172"/>
    </row>
    <row r="136" spans="1:16" s="139" customFormat="1" ht="28.5" x14ac:dyDescent="0.4">
      <c r="A136" s="164">
        <v>44462</v>
      </c>
      <c r="B136" s="165" t="s">
        <v>828</v>
      </c>
      <c r="C136" s="166">
        <v>971501350334</v>
      </c>
      <c r="D136" s="167">
        <v>30995</v>
      </c>
      <c r="E136" s="168" t="s">
        <v>829</v>
      </c>
      <c r="F136" s="168" t="s">
        <v>830</v>
      </c>
      <c r="G136" s="169" t="s">
        <v>831</v>
      </c>
      <c r="H136" s="168" t="s">
        <v>208</v>
      </c>
      <c r="I136" s="168">
        <v>100</v>
      </c>
      <c r="J136" s="165">
        <v>1</v>
      </c>
      <c r="K136" s="168">
        <v>46</v>
      </c>
      <c r="L136" s="170">
        <v>46</v>
      </c>
      <c r="M136" s="170">
        <v>72</v>
      </c>
      <c r="N136" s="171">
        <f t="shared" ref="N136" si="8">K136*L136*M136/1000000</f>
        <v>0.15235199999999999</v>
      </c>
      <c r="P136" s="172"/>
    </row>
    <row r="137" spans="1:16" s="139" customFormat="1" ht="28.5" x14ac:dyDescent="0.4">
      <c r="A137" s="164">
        <v>44462</v>
      </c>
      <c r="B137" s="165" t="s">
        <v>828</v>
      </c>
      <c r="C137" s="166">
        <v>971501350334</v>
      </c>
      <c r="D137" s="167">
        <v>30996</v>
      </c>
      <c r="E137" s="168" t="s">
        <v>829</v>
      </c>
      <c r="F137" s="168" t="s">
        <v>830</v>
      </c>
      <c r="G137" s="169" t="s">
        <v>831</v>
      </c>
      <c r="H137" s="168" t="s">
        <v>208</v>
      </c>
      <c r="I137" s="168">
        <v>100</v>
      </c>
      <c r="J137" s="165">
        <v>1</v>
      </c>
      <c r="K137" s="168">
        <v>46</v>
      </c>
      <c r="L137" s="170">
        <v>46</v>
      </c>
      <c r="M137" s="170">
        <v>72</v>
      </c>
      <c r="N137" s="171">
        <f t="shared" si="6"/>
        <v>0.15235199999999999</v>
      </c>
      <c r="P137" s="172"/>
    </row>
    <row r="138" spans="1:16" s="139" customFormat="1" ht="28.5" x14ac:dyDescent="0.4">
      <c r="A138" s="164">
        <v>44462</v>
      </c>
      <c r="B138" s="165" t="s">
        <v>828</v>
      </c>
      <c r="C138" s="166">
        <v>971501350334</v>
      </c>
      <c r="D138" s="167">
        <v>30997</v>
      </c>
      <c r="E138" s="168" t="s">
        <v>829</v>
      </c>
      <c r="F138" s="168" t="s">
        <v>830</v>
      </c>
      <c r="G138" s="169" t="s">
        <v>831</v>
      </c>
      <c r="H138" s="168" t="s">
        <v>208</v>
      </c>
      <c r="I138" s="168">
        <v>100</v>
      </c>
      <c r="J138" s="165">
        <v>1</v>
      </c>
      <c r="K138" s="168">
        <v>46</v>
      </c>
      <c r="L138" s="170">
        <v>46</v>
      </c>
      <c r="M138" s="170">
        <v>72</v>
      </c>
      <c r="N138" s="171">
        <f t="shared" si="6"/>
        <v>0.15235199999999999</v>
      </c>
      <c r="P138" s="172"/>
    </row>
    <row r="139" spans="1:16" s="139" customFormat="1" ht="41.25" x14ac:dyDescent="0.4">
      <c r="A139" s="164">
        <v>44460</v>
      </c>
      <c r="B139" s="165" t="s">
        <v>1067</v>
      </c>
      <c r="C139" s="166">
        <v>971555709281</v>
      </c>
      <c r="D139" s="196">
        <v>30976</v>
      </c>
      <c r="E139" s="168" t="s">
        <v>1068</v>
      </c>
      <c r="F139" s="168" t="s">
        <v>1069</v>
      </c>
      <c r="G139" s="169" t="s">
        <v>1070</v>
      </c>
      <c r="H139" s="168" t="s">
        <v>31</v>
      </c>
      <c r="I139" s="232">
        <v>57</v>
      </c>
      <c r="J139" s="165">
        <v>1</v>
      </c>
      <c r="K139" s="168">
        <v>64</v>
      </c>
      <c r="L139" s="170">
        <v>40</v>
      </c>
      <c r="M139" s="170">
        <v>28</v>
      </c>
      <c r="N139" s="171">
        <f t="shared" si="6"/>
        <v>7.1679999999999994E-2</v>
      </c>
      <c r="P139" s="172"/>
    </row>
    <row r="140" spans="1:16" s="139" customFormat="1" ht="47.25" x14ac:dyDescent="0.4">
      <c r="A140" s="164">
        <v>44461</v>
      </c>
      <c r="B140" s="165" t="s">
        <v>1071</v>
      </c>
      <c r="C140" s="166">
        <v>971544264186</v>
      </c>
      <c r="D140" s="196">
        <v>30980</v>
      </c>
      <c r="E140" s="197" t="s">
        <v>1072</v>
      </c>
      <c r="F140" s="198" t="s">
        <v>1073</v>
      </c>
      <c r="G140" s="169" t="s">
        <v>1074</v>
      </c>
      <c r="H140" s="168" t="s">
        <v>30</v>
      </c>
      <c r="I140" s="168">
        <v>125</v>
      </c>
      <c r="J140" s="165">
        <v>1</v>
      </c>
      <c r="K140" s="168">
        <v>46</v>
      </c>
      <c r="L140" s="170">
        <v>46</v>
      </c>
      <c r="M140" s="170">
        <v>72</v>
      </c>
      <c r="N140" s="171">
        <f>K140*L140*M140/1000000</f>
        <v>0.15235199999999999</v>
      </c>
      <c r="P140" s="172"/>
    </row>
    <row r="141" spans="1:16" s="139" customFormat="1" ht="32.25" x14ac:dyDescent="0.4">
      <c r="A141" s="164">
        <v>44461</v>
      </c>
      <c r="B141" s="165" t="s">
        <v>1075</v>
      </c>
      <c r="C141" s="166">
        <v>971564743423</v>
      </c>
      <c r="D141" s="196">
        <v>30981</v>
      </c>
      <c r="E141" s="197" t="s">
        <v>1076</v>
      </c>
      <c r="F141" s="206" t="s">
        <v>1077</v>
      </c>
      <c r="G141" s="224">
        <v>9213026009</v>
      </c>
      <c r="H141" s="168" t="s">
        <v>30</v>
      </c>
      <c r="I141" s="168">
        <v>190</v>
      </c>
      <c r="J141" s="165">
        <v>1</v>
      </c>
      <c r="K141" s="168">
        <v>56</v>
      </c>
      <c r="L141" s="170">
        <v>56</v>
      </c>
      <c r="M141" s="170">
        <v>80</v>
      </c>
      <c r="N141" s="171">
        <f>K141*L141*M141/1000000</f>
        <v>0.25087999999999999</v>
      </c>
      <c r="P141" s="172"/>
    </row>
    <row r="142" spans="1:16" s="139" customFormat="1" ht="26.25" x14ac:dyDescent="0.4">
      <c r="A142" s="164">
        <v>44460</v>
      </c>
      <c r="B142" s="165" t="s">
        <v>547</v>
      </c>
      <c r="C142" s="195">
        <v>971555341660</v>
      </c>
      <c r="D142" s="196">
        <v>31108</v>
      </c>
      <c r="E142" s="197" t="s">
        <v>1106</v>
      </c>
      <c r="F142" s="198" t="s">
        <v>1107</v>
      </c>
      <c r="G142" s="217" t="s">
        <v>1108</v>
      </c>
      <c r="H142" s="168" t="s">
        <v>30</v>
      </c>
      <c r="I142" s="168">
        <v>50</v>
      </c>
      <c r="J142" s="165">
        <v>1</v>
      </c>
      <c r="K142" s="168">
        <v>40</v>
      </c>
      <c r="L142" s="170">
        <v>40</v>
      </c>
      <c r="M142" s="170">
        <v>40</v>
      </c>
      <c r="N142" s="171">
        <f t="shared" ref="N142" si="9">K142*L142*M142/1000000</f>
        <v>6.4000000000000001E-2</v>
      </c>
      <c r="P142" s="172"/>
    </row>
    <row r="143" spans="1:16" s="139" customFormat="1" ht="32.25" x14ac:dyDescent="0.4">
      <c r="A143" s="164">
        <v>44460</v>
      </c>
      <c r="B143" s="165" t="s">
        <v>547</v>
      </c>
      <c r="C143" s="195">
        <v>971555341660</v>
      </c>
      <c r="D143" s="196">
        <v>31109</v>
      </c>
      <c r="E143" s="197" t="s">
        <v>1109</v>
      </c>
      <c r="F143" s="198" t="s">
        <v>1110</v>
      </c>
      <c r="G143" s="217" t="s">
        <v>1111</v>
      </c>
      <c r="H143" s="168" t="s">
        <v>32</v>
      </c>
      <c r="I143" s="168">
        <v>50</v>
      </c>
      <c r="J143" s="165">
        <v>1</v>
      </c>
      <c r="K143" s="168">
        <v>40</v>
      </c>
      <c r="L143" s="170">
        <v>40</v>
      </c>
      <c r="M143" s="170">
        <v>40</v>
      </c>
      <c r="N143" s="171">
        <f>K143*L143*M143/1000000</f>
        <v>6.4000000000000001E-2</v>
      </c>
      <c r="P143" s="172"/>
    </row>
    <row r="144" spans="1:16" s="139" customFormat="1" ht="32.25" x14ac:dyDescent="0.4">
      <c r="A144" s="164">
        <v>44460</v>
      </c>
      <c r="B144" s="165" t="s">
        <v>547</v>
      </c>
      <c r="C144" s="195">
        <v>971555341660</v>
      </c>
      <c r="D144" s="196">
        <v>31110</v>
      </c>
      <c r="E144" s="197" t="s">
        <v>1112</v>
      </c>
      <c r="F144" s="198" t="s">
        <v>1113</v>
      </c>
      <c r="G144" s="197" t="s">
        <v>1114</v>
      </c>
      <c r="H144" s="168" t="s">
        <v>59</v>
      </c>
      <c r="I144" s="168">
        <v>50</v>
      </c>
      <c r="J144" s="165">
        <v>1</v>
      </c>
      <c r="K144" s="168">
        <v>56</v>
      </c>
      <c r="L144" s="170">
        <v>56</v>
      </c>
      <c r="M144" s="170">
        <v>80</v>
      </c>
      <c r="N144" s="171">
        <f>K144*L144*M144/1000000</f>
        <v>0.25087999999999999</v>
      </c>
      <c r="P144" s="172"/>
    </row>
    <row r="145" spans="1:16" s="139" customFormat="1" ht="32.25" x14ac:dyDescent="0.4">
      <c r="A145" s="164">
        <v>44460</v>
      </c>
      <c r="B145" s="165" t="s">
        <v>547</v>
      </c>
      <c r="C145" s="195">
        <v>971555341660</v>
      </c>
      <c r="D145" s="196">
        <v>31111</v>
      </c>
      <c r="E145" s="197" t="s">
        <v>1115</v>
      </c>
      <c r="F145" s="198" t="s">
        <v>1116</v>
      </c>
      <c r="G145" s="169" t="s">
        <v>1117</v>
      </c>
      <c r="H145" s="168" t="s">
        <v>31</v>
      </c>
      <c r="I145" s="168">
        <v>185</v>
      </c>
      <c r="J145" s="165">
        <v>1</v>
      </c>
      <c r="K145" s="168">
        <v>51</v>
      </c>
      <c r="L145" s="170">
        <v>51</v>
      </c>
      <c r="M145" s="170">
        <v>76</v>
      </c>
      <c r="N145" s="171">
        <f>K145*L145*M145/1000000</f>
        <v>0.19767599999999999</v>
      </c>
      <c r="P145" s="172"/>
    </row>
    <row r="146" spans="1:16" s="139" customFormat="1" ht="32.25" x14ac:dyDescent="0.4">
      <c r="A146" s="164">
        <v>44460</v>
      </c>
      <c r="B146" s="165" t="s">
        <v>547</v>
      </c>
      <c r="C146" s="195">
        <v>971555341660</v>
      </c>
      <c r="D146" s="196">
        <v>31112</v>
      </c>
      <c r="E146" s="197" t="s">
        <v>1115</v>
      </c>
      <c r="F146" s="198" t="s">
        <v>1116</v>
      </c>
      <c r="G146" s="169" t="s">
        <v>1117</v>
      </c>
      <c r="H146" s="168" t="s">
        <v>31</v>
      </c>
      <c r="I146" s="168"/>
      <c r="J146" s="165">
        <v>1</v>
      </c>
      <c r="K146" s="168">
        <v>40</v>
      </c>
      <c r="L146" s="170">
        <v>40</v>
      </c>
      <c r="M146" s="170">
        <v>40</v>
      </c>
      <c r="N146" s="171">
        <f t="shared" si="6"/>
        <v>6.4000000000000001E-2</v>
      </c>
      <c r="P146" s="172"/>
    </row>
    <row r="147" spans="1:16" s="139" customFormat="1" ht="32.25" x14ac:dyDescent="0.4">
      <c r="A147" s="164">
        <v>44460</v>
      </c>
      <c r="B147" s="165" t="s">
        <v>547</v>
      </c>
      <c r="C147" s="195">
        <v>971555341660</v>
      </c>
      <c r="D147" s="196">
        <v>31113</v>
      </c>
      <c r="E147" s="197" t="s">
        <v>1118</v>
      </c>
      <c r="F147" s="198" t="s">
        <v>1119</v>
      </c>
      <c r="G147" s="217" t="s">
        <v>1120</v>
      </c>
      <c r="H147" s="168" t="s">
        <v>31</v>
      </c>
      <c r="I147" s="168">
        <v>50</v>
      </c>
      <c r="J147" s="165">
        <v>1</v>
      </c>
      <c r="K147" s="168">
        <v>40</v>
      </c>
      <c r="L147" s="170">
        <v>40</v>
      </c>
      <c r="M147" s="170">
        <v>40</v>
      </c>
      <c r="N147" s="171">
        <f t="shared" ref="N147:N152" si="10">K147*L147*M147/1000000</f>
        <v>6.4000000000000001E-2</v>
      </c>
      <c r="P147" s="172"/>
    </row>
    <row r="148" spans="1:16" s="139" customFormat="1" ht="32.25" x14ac:dyDescent="0.4">
      <c r="A148" s="164">
        <v>44460</v>
      </c>
      <c r="B148" s="165" t="s">
        <v>547</v>
      </c>
      <c r="C148" s="195">
        <v>971555341660</v>
      </c>
      <c r="D148" s="196">
        <v>31114</v>
      </c>
      <c r="E148" s="197" t="s">
        <v>1121</v>
      </c>
      <c r="F148" s="198" t="s">
        <v>1122</v>
      </c>
      <c r="G148" s="217" t="s">
        <v>739</v>
      </c>
      <c r="H148" s="168" t="s">
        <v>31</v>
      </c>
      <c r="I148" s="168">
        <v>50</v>
      </c>
      <c r="J148" s="165">
        <v>1</v>
      </c>
      <c r="K148" s="168">
        <v>40</v>
      </c>
      <c r="L148" s="170">
        <v>40</v>
      </c>
      <c r="M148" s="170">
        <v>40</v>
      </c>
      <c r="N148" s="171">
        <f t="shared" si="10"/>
        <v>6.4000000000000001E-2</v>
      </c>
      <c r="P148" s="172"/>
    </row>
    <row r="149" spans="1:16" s="139" customFormat="1" ht="26.25" x14ac:dyDescent="0.4">
      <c r="A149" s="164">
        <v>44460</v>
      </c>
      <c r="B149" s="165" t="s">
        <v>547</v>
      </c>
      <c r="C149" s="195">
        <v>971555341660</v>
      </c>
      <c r="D149" s="196">
        <v>31115</v>
      </c>
      <c r="E149" s="197" t="s">
        <v>1123</v>
      </c>
      <c r="F149" s="198" t="s">
        <v>1124</v>
      </c>
      <c r="G149" s="197" t="s">
        <v>1125</v>
      </c>
      <c r="H149" s="168" t="s">
        <v>31</v>
      </c>
      <c r="I149" s="168">
        <v>50</v>
      </c>
      <c r="J149" s="165">
        <v>1</v>
      </c>
      <c r="K149" s="168">
        <v>40</v>
      </c>
      <c r="L149" s="170">
        <v>40</v>
      </c>
      <c r="M149" s="170">
        <v>40</v>
      </c>
      <c r="N149" s="171">
        <f t="shared" si="10"/>
        <v>6.4000000000000001E-2</v>
      </c>
      <c r="P149" s="172"/>
    </row>
    <row r="150" spans="1:16" s="139" customFormat="1" ht="47.25" x14ac:dyDescent="0.4">
      <c r="A150" s="164">
        <v>44460</v>
      </c>
      <c r="B150" s="165" t="s">
        <v>547</v>
      </c>
      <c r="C150" s="195">
        <v>971555341660</v>
      </c>
      <c r="D150" s="196">
        <v>31116</v>
      </c>
      <c r="E150" s="197" t="s">
        <v>1128</v>
      </c>
      <c r="F150" s="198" t="s">
        <v>1126</v>
      </c>
      <c r="G150" s="217" t="s">
        <v>1127</v>
      </c>
      <c r="H150" s="168" t="s">
        <v>59</v>
      </c>
      <c r="I150" s="168">
        <v>50</v>
      </c>
      <c r="J150" s="165">
        <v>1</v>
      </c>
      <c r="K150" s="168">
        <v>40</v>
      </c>
      <c r="L150" s="170">
        <v>40</v>
      </c>
      <c r="M150" s="170">
        <v>40</v>
      </c>
      <c r="N150" s="171">
        <f t="shared" si="10"/>
        <v>6.4000000000000001E-2</v>
      </c>
      <c r="P150" s="172"/>
    </row>
    <row r="151" spans="1:16" s="139" customFormat="1" ht="47.25" x14ac:dyDescent="0.4">
      <c r="A151" s="164">
        <v>44460</v>
      </c>
      <c r="B151" s="165" t="s">
        <v>547</v>
      </c>
      <c r="C151" s="195">
        <v>971555341660</v>
      </c>
      <c r="D151" s="196">
        <v>31117</v>
      </c>
      <c r="E151" s="197" t="s">
        <v>1129</v>
      </c>
      <c r="F151" s="198" t="s">
        <v>1130</v>
      </c>
      <c r="G151" s="217" t="s">
        <v>1131</v>
      </c>
      <c r="H151" s="168" t="s">
        <v>59</v>
      </c>
      <c r="I151" s="168">
        <v>50</v>
      </c>
      <c r="J151" s="165">
        <v>1</v>
      </c>
      <c r="K151" s="168">
        <v>40</v>
      </c>
      <c r="L151" s="170">
        <v>40</v>
      </c>
      <c r="M151" s="170">
        <v>40</v>
      </c>
      <c r="N151" s="171">
        <f t="shared" si="10"/>
        <v>6.4000000000000001E-2</v>
      </c>
      <c r="P151" s="172"/>
    </row>
    <row r="152" spans="1:16" s="139" customFormat="1" ht="32.25" x14ac:dyDescent="0.4">
      <c r="A152" s="164">
        <v>44460</v>
      </c>
      <c r="B152" s="165" t="s">
        <v>547</v>
      </c>
      <c r="C152" s="195">
        <v>971555341660</v>
      </c>
      <c r="D152" s="196">
        <v>31118</v>
      </c>
      <c r="E152" s="197" t="s">
        <v>1132</v>
      </c>
      <c r="F152" s="221" t="s">
        <v>1133</v>
      </c>
      <c r="G152" s="217" t="s">
        <v>1134</v>
      </c>
      <c r="H152" s="168" t="s">
        <v>32</v>
      </c>
      <c r="I152" s="168">
        <v>50</v>
      </c>
      <c r="J152" s="165">
        <v>1</v>
      </c>
      <c r="K152" s="168">
        <v>40</v>
      </c>
      <c r="L152" s="170">
        <v>40</v>
      </c>
      <c r="M152" s="170">
        <v>40</v>
      </c>
      <c r="N152" s="171">
        <f t="shared" si="10"/>
        <v>6.4000000000000001E-2</v>
      </c>
      <c r="P152" s="172"/>
    </row>
    <row r="153" spans="1:16" s="139" customFormat="1" ht="32.25" x14ac:dyDescent="0.4">
      <c r="A153" s="164">
        <v>44460</v>
      </c>
      <c r="B153" s="165" t="s">
        <v>547</v>
      </c>
      <c r="C153" s="195">
        <v>971555341660</v>
      </c>
      <c r="D153" s="196">
        <v>31119</v>
      </c>
      <c r="E153" s="197" t="s">
        <v>1135</v>
      </c>
      <c r="F153" s="198" t="s">
        <v>1136</v>
      </c>
      <c r="G153" s="197" t="s">
        <v>1137</v>
      </c>
      <c r="H153" s="168" t="s">
        <v>30</v>
      </c>
      <c r="I153" s="168">
        <v>50</v>
      </c>
      <c r="J153" s="165">
        <v>1</v>
      </c>
      <c r="K153" s="168">
        <v>40</v>
      </c>
      <c r="L153" s="170">
        <v>40</v>
      </c>
      <c r="M153" s="170">
        <v>40</v>
      </c>
      <c r="N153" s="171">
        <f t="shared" si="6"/>
        <v>6.4000000000000001E-2</v>
      </c>
      <c r="P153" s="172"/>
    </row>
    <row r="154" spans="1:16" s="139" customFormat="1" ht="32.25" x14ac:dyDescent="0.4">
      <c r="A154" s="164">
        <v>44460</v>
      </c>
      <c r="B154" s="165" t="s">
        <v>547</v>
      </c>
      <c r="C154" s="195">
        <v>971555341660</v>
      </c>
      <c r="D154" s="196">
        <v>31120</v>
      </c>
      <c r="E154" s="197" t="s">
        <v>1135</v>
      </c>
      <c r="F154" s="198" t="s">
        <v>1136</v>
      </c>
      <c r="G154" s="197" t="s">
        <v>1137</v>
      </c>
      <c r="H154" s="168" t="s">
        <v>30</v>
      </c>
      <c r="I154" s="168">
        <v>50</v>
      </c>
      <c r="J154" s="165">
        <v>1</v>
      </c>
      <c r="K154" s="168">
        <v>40</v>
      </c>
      <c r="L154" s="170">
        <v>40</v>
      </c>
      <c r="M154" s="170">
        <v>40</v>
      </c>
      <c r="N154" s="171">
        <f>K154*L154*M154/1000000</f>
        <v>6.4000000000000001E-2</v>
      </c>
      <c r="P154" s="172"/>
    </row>
    <row r="155" spans="1:16" s="139" customFormat="1" ht="41.25" x14ac:dyDescent="0.4">
      <c r="A155" s="164">
        <v>44461</v>
      </c>
      <c r="B155" s="165" t="s">
        <v>1138</v>
      </c>
      <c r="C155" s="166">
        <v>971567210242</v>
      </c>
      <c r="D155" s="196">
        <v>31121</v>
      </c>
      <c r="E155" s="168" t="s">
        <v>1139</v>
      </c>
      <c r="F155" s="168" t="s">
        <v>1140</v>
      </c>
      <c r="G155" s="169" t="s">
        <v>1141</v>
      </c>
      <c r="H155" s="168" t="s">
        <v>30</v>
      </c>
      <c r="I155" s="168">
        <v>175</v>
      </c>
      <c r="J155" s="165">
        <v>1</v>
      </c>
      <c r="K155" s="168">
        <v>56</v>
      </c>
      <c r="L155" s="170">
        <v>56</v>
      </c>
      <c r="M155" s="170">
        <v>80</v>
      </c>
      <c r="N155" s="171">
        <f>K155*L155*M155/1000000</f>
        <v>0.25087999999999999</v>
      </c>
      <c r="P155" s="172"/>
    </row>
    <row r="156" spans="1:16" s="139" customFormat="1" ht="26.25" x14ac:dyDescent="0.4">
      <c r="A156" s="164">
        <v>44459</v>
      </c>
      <c r="B156" s="165" t="s">
        <v>1005</v>
      </c>
      <c r="C156" s="166">
        <v>971505380772</v>
      </c>
      <c r="D156" s="196">
        <v>31061</v>
      </c>
      <c r="E156" s="197" t="s">
        <v>1006</v>
      </c>
      <c r="F156" s="198" t="s">
        <v>1007</v>
      </c>
      <c r="G156" s="169" t="s">
        <v>1008</v>
      </c>
      <c r="H156" s="168" t="s">
        <v>30</v>
      </c>
      <c r="I156" s="168">
        <v>190</v>
      </c>
      <c r="J156" s="165">
        <v>1</v>
      </c>
      <c r="K156" s="168">
        <v>56</v>
      </c>
      <c r="L156" s="170">
        <v>56</v>
      </c>
      <c r="M156" s="170">
        <v>80</v>
      </c>
      <c r="N156" s="171">
        <f t="shared" si="6"/>
        <v>0.25087999999999999</v>
      </c>
      <c r="P156" s="172"/>
    </row>
    <row r="157" spans="1:16" s="139" customFormat="1" ht="26.25" x14ac:dyDescent="0.4">
      <c r="A157" s="164">
        <v>44459</v>
      </c>
      <c r="B157" s="165" t="s">
        <v>1005</v>
      </c>
      <c r="C157" s="166">
        <v>971505380772</v>
      </c>
      <c r="D157" s="196">
        <v>31061</v>
      </c>
      <c r="E157" s="197" t="s">
        <v>1006</v>
      </c>
      <c r="F157" s="198" t="s">
        <v>1007</v>
      </c>
      <c r="G157" s="169" t="s">
        <v>1008</v>
      </c>
      <c r="H157" s="168" t="s">
        <v>30</v>
      </c>
      <c r="I157" s="168"/>
      <c r="J157" s="165">
        <v>1</v>
      </c>
      <c r="K157" s="168">
        <v>40</v>
      </c>
      <c r="L157" s="170">
        <v>40</v>
      </c>
      <c r="M157" s="170">
        <v>40</v>
      </c>
      <c r="N157" s="171">
        <f t="shared" si="6"/>
        <v>6.4000000000000001E-2</v>
      </c>
      <c r="P157" s="172"/>
    </row>
    <row r="158" spans="1:16" s="139" customFormat="1" ht="32.25" x14ac:dyDescent="0.4">
      <c r="A158" s="164">
        <v>44459</v>
      </c>
      <c r="B158" s="165" t="s">
        <v>1009</v>
      </c>
      <c r="C158" s="166">
        <v>971501244959</v>
      </c>
      <c r="D158" s="196">
        <v>31062</v>
      </c>
      <c r="E158" s="197" t="s">
        <v>1010</v>
      </c>
      <c r="F158" s="197" t="s">
        <v>1011</v>
      </c>
      <c r="G158" s="169" t="s">
        <v>1012</v>
      </c>
      <c r="H158" s="168" t="s">
        <v>31</v>
      </c>
      <c r="I158" s="168">
        <v>230</v>
      </c>
      <c r="J158" s="165">
        <v>1</v>
      </c>
      <c r="K158" s="168">
        <v>56</v>
      </c>
      <c r="L158" s="170">
        <v>56</v>
      </c>
      <c r="M158" s="170">
        <v>80</v>
      </c>
      <c r="N158" s="171">
        <f t="shared" si="6"/>
        <v>0.25087999999999999</v>
      </c>
      <c r="P158" s="172"/>
    </row>
    <row r="159" spans="1:16" s="139" customFormat="1" ht="32.25" x14ac:dyDescent="0.4">
      <c r="A159" s="164">
        <v>44459</v>
      </c>
      <c r="B159" s="165" t="s">
        <v>1013</v>
      </c>
      <c r="C159" s="166">
        <v>971529076820</v>
      </c>
      <c r="D159" s="196">
        <v>31063</v>
      </c>
      <c r="E159" s="197" t="s">
        <v>1014</v>
      </c>
      <c r="F159" s="198" t="s">
        <v>1015</v>
      </c>
      <c r="G159" s="169" t="s">
        <v>1016</v>
      </c>
      <c r="H159" s="168" t="s">
        <v>32</v>
      </c>
      <c r="I159" s="168">
        <v>320</v>
      </c>
      <c r="J159" s="165">
        <v>1</v>
      </c>
      <c r="K159" s="168">
        <v>51</v>
      </c>
      <c r="L159" s="170">
        <v>51</v>
      </c>
      <c r="M159" s="170">
        <v>76</v>
      </c>
      <c r="N159" s="171">
        <f t="shared" ref="N159:N179" si="11">K159*L159*M159/1000000</f>
        <v>0.19767599999999999</v>
      </c>
      <c r="P159" s="172"/>
    </row>
    <row r="160" spans="1:16" s="139" customFormat="1" ht="47.25" x14ac:dyDescent="0.4">
      <c r="A160" s="164">
        <v>44459</v>
      </c>
      <c r="B160" s="165" t="s">
        <v>608</v>
      </c>
      <c r="C160" s="166">
        <v>971526633934</v>
      </c>
      <c r="D160" s="196">
        <v>31064</v>
      </c>
      <c r="E160" s="197" t="s">
        <v>1017</v>
      </c>
      <c r="F160" s="198" t="s">
        <v>1018</v>
      </c>
      <c r="G160" s="197" t="s">
        <v>609</v>
      </c>
      <c r="H160" s="168" t="s">
        <v>32</v>
      </c>
      <c r="I160" s="168"/>
      <c r="J160" s="165">
        <v>1</v>
      </c>
      <c r="K160" s="168">
        <v>51</v>
      </c>
      <c r="L160" s="170">
        <v>51</v>
      </c>
      <c r="M160" s="170">
        <v>76</v>
      </c>
      <c r="N160" s="171">
        <f t="shared" si="11"/>
        <v>0.19767599999999999</v>
      </c>
      <c r="P160" s="172"/>
    </row>
    <row r="161" spans="1:16" s="139" customFormat="1" ht="32.25" x14ac:dyDescent="0.4">
      <c r="A161" s="164">
        <v>44460</v>
      </c>
      <c r="B161" s="165" t="s">
        <v>1019</v>
      </c>
      <c r="C161" s="166">
        <v>971562866713</v>
      </c>
      <c r="D161" s="196">
        <v>31065</v>
      </c>
      <c r="E161" s="197" t="s">
        <v>1020</v>
      </c>
      <c r="F161" s="198" t="s">
        <v>1021</v>
      </c>
      <c r="G161" s="197" t="s">
        <v>1022</v>
      </c>
      <c r="H161" s="168" t="s">
        <v>31</v>
      </c>
      <c r="I161" s="168"/>
      <c r="J161" s="165">
        <v>1</v>
      </c>
      <c r="K161" s="168">
        <v>56</v>
      </c>
      <c r="L161" s="170">
        <v>56</v>
      </c>
      <c r="M161" s="170">
        <v>80</v>
      </c>
      <c r="N161" s="171">
        <f t="shared" si="11"/>
        <v>0.25087999999999999</v>
      </c>
      <c r="P161" s="172"/>
    </row>
    <row r="162" spans="1:16" s="139" customFormat="1" ht="32.25" x14ac:dyDescent="0.4">
      <c r="A162" s="164">
        <v>44460</v>
      </c>
      <c r="B162" s="165" t="s">
        <v>1023</v>
      </c>
      <c r="C162" s="166">
        <v>971566766515</v>
      </c>
      <c r="D162" s="196">
        <v>31067</v>
      </c>
      <c r="E162" s="197" t="s">
        <v>1024</v>
      </c>
      <c r="F162" s="206" t="s">
        <v>1025</v>
      </c>
      <c r="G162" s="197" t="s">
        <v>1026</v>
      </c>
      <c r="H162" s="168" t="s">
        <v>30</v>
      </c>
      <c r="I162" s="168">
        <v>530</v>
      </c>
      <c r="J162" s="165">
        <v>1</v>
      </c>
      <c r="K162" s="168">
        <v>40</v>
      </c>
      <c r="L162" s="170">
        <v>40</v>
      </c>
      <c r="M162" s="170">
        <v>40</v>
      </c>
      <c r="N162" s="171">
        <f t="shared" si="11"/>
        <v>6.4000000000000001E-2</v>
      </c>
      <c r="P162" s="172"/>
    </row>
    <row r="163" spans="1:16" s="139" customFormat="1" ht="32.25" x14ac:dyDescent="0.4">
      <c r="A163" s="164">
        <v>44460</v>
      </c>
      <c r="B163" s="165" t="s">
        <v>1023</v>
      </c>
      <c r="C163" s="166">
        <v>971566766515</v>
      </c>
      <c r="D163" s="196">
        <v>31067</v>
      </c>
      <c r="E163" s="197" t="s">
        <v>1024</v>
      </c>
      <c r="F163" s="206" t="s">
        <v>1025</v>
      </c>
      <c r="G163" s="197" t="s">
        <v>1026</v>
      </c>
      <c r="H163" s="168" t="s">
        <v>30</v>
      </c>
      <c r="I163" s="168"/>
      <c r="J163" s="165">
        <v>1</v>
      </c>
      <c r="K163" s="168">
        <v>49</v>
      </c>
      <c r="L163" s="170">
        <v>73</v>
      </c>
      <c r="M163" s="170">
        <v>97</v>
      </c>
      <c r="N163" s="171">
        <f t="shared" si="11"/>
        <v>0.34696900000000003</v>
      </c>
      <c r="P163" s="172"/>
    </row>
    <row r="164" spans="1:16" s="139" customFormat="1" ht="32.25" x14ac:dyDescent="0.4">
      <c r="A164" s="164">
        <v>44460</v>
      </c>
      <c r="B164" s="165" t="s">
        <v>1023</v>
      </c>
      <c r="C164" s="166">
        <v>971566766515</v>
      </c>
      <c r="D164" s="196">
        <v>31067</v>
      </c>
      <c r="E164" s="197" t="s">
        <v>1024</v>
      </c>
      <c r="F164" s="206" t="s">
        <v>1025</v>
      </c>
      <c r="G164" s="197" t="s">
        <v>1026</v>
      </c>
      <c r="H164" s="168" t="s">
        <v>30</v>
      </c>
      <c r="I164" s="168"/>
      <c r="J164" s="165">
        <v>1</v>
      </c>
      <c r="K164" s="168">
        <v>40</v>
      </c>
      <c r="L164" s="170">
        <v>40</v>
      </c>
      <c r="M164" s="170">
        <v>40</v>
      </c>
      <c r="N164" s="171">
        <f t="shared" si="11"/>
        <v>6.4000000000000001E-2</v>
      </c>
      <c r="O164" s="207" t="s">
        <v>1143</v>
      </c>
      <c r="P164" s="172"/>
    </row>
    <row r="165" spans="1:16" s="139" customFormat="1" ht="32.25" x14ac:dyDescent="0.4">
      <c r="A165" s="164">
        <v>44460</v>
      </c>
      <c r="B165" s="165" t="s">
        <v>1023</v>
      </c>
      <c r="C165" s="166">
        <v>971566766515</v>
      </c>
      <c r="D165" s="196">
        <v>31068</v>
      </c>
      <c r="E165" s="197" t="s">
        <v>1024</v>
      </c>
      <c r="F165" s="206" t="s">
        <v>1025</v>
      </c>
      <c r="G165" s="197" t="s">
        <v>1026</v>
      </c>
      <c r="H165" s="168" t="s">
        <v>30</v>
      </c>
      <c r="I165" s="168"/>
      <c r="J165" s="165">
        <v>1</v>
      </c>
      <c r="K165" s="168">
        <v>46</v>
      </c>
      <c r="L165" s="170">
        <v>46</v>
      </c>
      <c r="M165" s="170">
        <v>72</v>
      </c>
      <c r="N165" s="171">
        <f t="shared" si="11"/>
        <v>0.15235199999999999</v>
      </c>
      <c r="O165" s="172"/>
      <c r="P165" s="172"/>
    </row>
    <row r="166" spans="1:16" s="139" customFormat="1" ht="32.25" x14ac:dyDescent="0.4">
      <c r="A166" s="164">
        <v>44460</v>
      </c>
      <c r="B166" s="165" t="s">
        <v>1027</v>
      </c>
      <c r="C166" s="195">
        <v>971522270582</v>
      </c>
      <c r="D166" s="196">
        <v>31069</v>
      </c>
      <c r="E166" s="197" t="s">
        <v>1028</v>
      </c>
      <c r="F166" s="198" t="s">
        <v>1029</v>
      </c>
      <c r="G166" s="217" t="s">
        <v>1030</v>
      </c>
      <c r="H166" s="168" t="s">
        <v>30</v>
      </c>
      <c r="I166" s="168">
        <v>55</v>
      </c>
      <c r="J166" s="165">
        <v>1</v>
      </c>
      <c r="K166" s="168">
        <v>32</v>
      </c>
      <c r="L166" s="170">
        <v>40</v>
      </c>
      <c r="M166" s="170">
        <v>41</v>
      </c>
      <c r="N166" s="171">
        <f t="shared" si="11"/>
        <v>5.2479999999999999E-2</v>
      </c>
      <c r="P166" s="172"/>
    </row>
    <row r="167" spans="1:16" s="139" customFormat="1" ht="32.25" x14ac:dyDescent="0.4">
      <c r="A167" s="164">
        <v>44460</v>
      </c>
      <c r="B167" s="165" t="s">
        <v>1027</v>
      </c>
      <c r="C167" s="195">
        <v>971522270582</v>
      </c>
      <c r="D167" s="196">
        <v>31070</v>
      </c>
      <c r="E167" s="197" t="s">
        <v>1031</v>
      </c>
      <c r="F167" s="198" t="s">
        <v>1032</v>
      </c>
      <c r="G167" s="217" t="s">
        <v>1033</v>
      </c>
      <c r="H167" s="168" t="s">
        <v>59</v>
      </c>
      <c r="I167" s="168">
        <v>55</v>
      </c>
      <c r="J167" s="165">
        <v>1</v>
      </c>
      <c r="K167" s="168">
        <v>32</v>
      </c>
      <c r="L167" s="170">
        <v>40</v>
      </c>
      <c r="M167" s="170">
        <v>41</v>
      </c>
      <c r="N167" s="171">
        <f t="shared" si="11"/>
        <v>5.2479999999999999E-2</v>
      </c>
      <c r="P167" s="172"/>
    </row>
    <row r="168" spans="1:16" s="139" customFormat="1" ht="32.25" x14ac:dyDescent="0.4">
      <c r="A168" s="164">
        <v>44460</v>
      </c>
      <c r="B168" s="165" t="s">
        <v>1027</v>
      </c>
      <c r="C168" s="195">
        <v>971522270582</v>
      </c>
      <c r="D168" s="196">
        <v>31071</v>
      </c>
      <c r="E168" s="197" t="s">
        <v>1034</v>
      </c>
      <c r="F168" s="198" t="s">
        <v>1035</v>
      </c>
      <c r="G168" s="197" t="s">
        <v>1036</v>
      </c>
      <c r="H168" s="168" t="s">
        <v>59</v>
      </c>
      <c r="I168" s="168">
        <v>55</v>
      </c>
      <c r="J168" s="165">
        <v>1</v>
      </c>
      <c r="K168" s="168">
        <v>40</v>
      </c>
      <c r="L168" s="170">
        <v>40</v>
      </c>
      <c r="M168" s="170">
        <v>40</v>
      </c>
      <c r="N168" s="171">
        <f t="shared" si="11"/>
        <v>6.4000000000000001E-2</v>
      </c>
      <c r="P168" s="172"/>
    </row>
    <row r="169" spans="1:16" s="139" customFormat="1" ht="32.25" x14ac:dyDescent="0.4">
      <c r="A169" s="164">
        <v>44460</v>
      </c>
      <c r="B169" s="165" t="s">
        <v>1027</v>
      </c>
      <c r="C169" s="195">
        <v>971522270582</v>
      </c>
      <c r="D169" s="196">
        <v>31072</v>
      </c>
      <c r="E169" s="197" t="s">
        <v>1037</v>
      </c>
      <c r="F169" s="198" t="s">
        <v>1038</v>
      </c>
      <c r="G169" s="169" t="s">
        <v>1039</v>
      </c>
      <c r="H169" s="168" t="s">
        <v>32</v>
      </c>
      <c r="I169" s="168">
        <v>125</v>
      </c>
      <c r="J169" s="165">
        <v>1</v>
      </c>
      <c r="K169" s="168">
        <v>46</v>
      </c>
      <c r="L169" s="170">
        <v>46</v>
      </c>
      <c r="M169" s="170">
        <v>72</v>
      </c>
      <c r="N169" s="171">
        <f t="shared" si="11"/>
        <v>0.15235199999999999</v>
      </c>
      <c r="P169" s="172"/>
    </row>
    <row r="170" spans="1:16" s="139" customFormat="1" ht="32.25" x14ac:dyDescent="0.4">
      <c r="A170" s="164">
        <v>44460</v>
      </c>
      <c r="B170" s="165" t="s">
        <v>1027</v>
      </c>
      <c r="C170" s="195">
        <v>971522270582</v>
      </c>
      <c r="D170" s="196">
        <v>31074</v>
      </c>
      <c r="E170" s="197" t="s">
        <v>1040</v>
      </c>
      <c r="F170" s="198" t="s">
        <v>1041</v>
      </c>
      <c r="G170" s="197" t="s">
        <v>1042</v>
      </c>
      <c r="H170" s="168" t="s">
        <v>30</v>
      </c>
      <c r="I170" s="168">
        <v>70</v>
      </c>
      <c r="J170" s="165">
        <v>1</v>
      </c>
      <c r="K170" s="168">
        <v>47</v>
      </c>
      <c r="L170" s="170">
        <v>45</v>
      </c>
      <c r="M170" s="170">
        <v>57</v>
      </c>
      <c r="N170" s="171">
        <f t="shared" si="11"/>
        <v>0.120555</v>
      </c>
      <c r="P170" s="172"/>
    </row>
    <row r="171" spans="1:16" s="139" customFormat="1" ht="32.25" x14ac:dyDescent="0.4">
      <c r="A171" s="164">
        <v>44460</v>
      </c>
      <c r="B171" s="165" t="s">
        <v>1027</v>
      </c>
      <c r="C171" s="195">
        <v>971522270582</v>
      </c>
      <c r="D171" s="196">
        <v>31075</v>
      </c>
      <c r="E171" s="197" t="s">
        <v>1043</v>
      </c>
      <c r="F171" s="198" t="s">
        <v>1044</v>
      </c>
      <c r="G171" s="197" t="s">
        <v>536</v>
      </c>
      <c r="H171" s="168" t="s">
        <v>30</v>
      </c>
      <c r="I171" s="168">
        <v>70</v>
      </c>
      <c r="J171" s="165">
        <v>1</v>
      </c>
      <c r="K171" s="168">
        <v>51</v>
      </c>
      <c r="L171" s="170">
        <v>44</v>
      </c>
      <c r="M171" s="170">
        <v>42</v>
      </c>
      <c r="N171" s="171">
        <f t="shared" si="11"/>
        <v>9.4247999999999998E-2</v>
      </c>
      <c r="P171" s="172"/>
    </row>
    <row r="172" spans="1:16" s="139" customFormat="1" ht="32.25" x14ac:dyDescent="0.4">
      <c r="A172" s="164">
        <v>44461</v>
      </c>
      <c r="B172" s="165" t="s">
        <v>1045</v>
      </c>
      <c r="C172" s="166">
        <v>971505392916</v>
      </c>
      <c r="D172" s="196">
        <v>31076</v>
      </c>
      <c r="E172" s="197" t="s">
        <v>1046</v>
      </c>
      <c r="F172" s="206" t="s">
        <v>1048</v>
      </c>
      <c r="G172" s="197" t="s">
        <v>1047</v>
      </c>
      <c r="H172" s="168" t="s">
        <v>30</v>
      </c>
      <c r="I172" s="168">
        <v>345</v>
      </c>
      <c r="J172" s="165">
        <v>1</v>
      </c>
      <c r="K172" s="168">
        <v>46</v>
      </c>
      <c r="L172" s="170">
        <v>46</v>
      </c>
      <c r="M172" s="170">
        <v>72</v>
      </c>
      <c r="N172" s="171">
        <f t="shared" si="11"/>
        <v>0.15235199999999999</v>
      </c>
      <c r="P172" s="172"/>
    </row>
    <row r="173" spans="1:16" s="139" customFormat="1" ht="32.25" x14ac:dyDescent="0.4">
      <c r="A173" s="164">
        <v>44461</v>
      </c>
      <c r="B173" s="165" t="s">
        <v>1045</v>
      </c>
      <c r="C173" s="166">
        <v>971505392916</v>
      </c>
      <c r="D173" s="196">
        <v>31076</v>
      </c>
      <c r="E173" s="197" t="s">
        <v>1046</v>
      </c>
      <c r="F173" s="206" t="s">
        <v>1048</v>
      </c>
      <c r="G173" s="197" t="s">
        <v>1047</v>
      </c>
      <c r="H173" s="168" t="s">
        <v>30</v>
      </c>
      <c r="I173" s="168"/>
      <c r="J173" s="165">
        <v>1</v>
      </c>
      <c r="K173" s="168">
        <v>100</v>
      </c>
      <c r="L173" s="170">
        <v>56</v>
      </c>
      <c r="M173" s="170">
        <v>56</v>
      </c>
      <c r="N173" s="171">
        <f t="shared" si="11"/>
        <v>0.31359999999999999</v>
      </c>
      <c r="P173" s="172"/>
    </row>
    <row r="174" spans="1:16" s="139" customFormat="1" ht="32.25" x14ac:dyDescent="0.4">
      <c r="A174" s="164">
        <v>44461</v>
      </c>
      <c r="B174" s="165" t="s">
        <v>1045</v>
      </c>
      <c r="C174" s="166">
        <v>971505392916</v>
      </c>
      <c r="D174" s="196">
        <v>31076</v>
      </c>
      <c r="E174" s="197" t="s">
        <v>1046</v>
      </c>
      <c r="F174" s="206" t="s">
        <v>1048</v>
      </c>
      <c r="G174" s="197" t="s">
        <v>1047</v>
      </c>
      <c r="H174" s="168" t="s">
        <v>30</v>
      </c>
      <c r="I174" s="168"/>
      <c r="J174" s="165">
        <v>1</v>
      </c>
      <c r="K174" s="168">
        <v>40</v>
      </c>
      <c r="L174" s="170">
        <v>40</v>
      </c>
      <c r="M174" s="170">
        <v>40</v>
      </c>
      <c r="N174" s="171">
        <f t="shared" si="11"/>
        <v>6.4000000000000001E-2</v>
      </c>
      <c r="P174" s="172"/>
    </row>
    <row r="175" spans="1:16" s="139" customFormat="1" ht="47.25" x14ac:dyDescent="0.4">
      <c r="A175" s="164">
        <v>44461</v>
      </c>
      <c r="B175" s="165" t="s">
        <v>1049</v>
      </c>
      <c r="C175" s="166">
        <v>9715213424106</v>
      </c>
      <c r="D175" s="196">
        <v>31077</v>
      </c>
      <c r="E175" s="197" t="s">
        <v>1050</v>
      </c>
      <c r="F175" s="206" t="s">
        <v>1051</v>
      </c>
      <c r="G175" s="225" t="s">
        <v>1052</v>
      </c>
      <c r="H175" s="223" t="s">
        <v>490</v>
      </c>
      <c r="I175" s="168">
        <v>280</v>
      </c>
      <c r="J175" s="165">
        <v>1</v>
      </c>
      <c r="K175" s="168">
        <v>51</v>
      </c>
      <c r="L175" s="170">
        <v>51</v>
      </c>
      <c r="M175" s="170">
        <v>76</v>
      </c>
      <c r="N175" s="171">
        <f t="shared" si="11"/>
        <v>0.19767599999999999</v>
      </c>
      <c r="P175" s="172"/>
    </row>
    <row r="176" spans="1:16" s="139" customFormat="1" ht="47.25" x14ac:dyDescent="0.4">
      <c r="A176" s="164"/>
      <c r="B176" s="165" t="s">
        <v>1049</v>
      </c>
      <c r="C176" s="166">
        <v>9715213424106</v>
      </c>
      <c r="D176" s="196">
        <v>31077</v>
      </c>
      <c r="E176" s="197" t="s">
        <v>1050</v>
      </c>
      <c r="F176" s="206" t="s">
        <v>1051</v>
      </c>
      <c r="G176" s="225" t="s">
        <v>1052</v>
      </c>
      <c r="H176" s="168" t="s">
        <v>208</v>
      </c>
      <c r="I176" s="168"/>
      <c r="J176" s="165">
        <v>1</v>
      </c>
      <c r="K176" s="168">
        <v>51</v>
      </c>
      <c r="L176" s="170">
        <v>51</v>
      </c>
      <c r="M176" s="170">
        <v>76</v>
      </c>
      <c r="N176" s="171">
        <f t="shared" si="11"/>
        <v>0.19767599999999999</v>
      </c>
      <c r="P176" s="172"/>
    </row>
    <row r="177" spans="1:16" s="139" customFormat="1" ht="32.25" x14ac:dyDescent="0.4">
      <c r="A177" s="164"/>
      <c r="B177" s="165" t="s">
        <v>1009</v>
      </c>
      <c r="C177" s="166">
        <v>971501244959</v>
      </c>
      <c r="D177" s="196">
        <v>31078</v>
      </c>
      <c r="E177" s="197" t="s">
        <v>1053</v>
      </c>
      <c r="F177" s="206" t="s">
        <v>1054</v>
      </c>
      <c r="G177" s="197" t="s">
        <v>1055</v>
      </c>
      <c r="H177" s="168" t="s">
        <v>59</v>
      </c>
      <c r="I177" s="168">
        <v>190</v>
      </c>
      <c r="J177" s="165">
        <v>1</v>
      </c>
      <c r="K177" s="168">
        <v>56</v>
      </c>
      <c r="L177" s="170">
        <v>56</v>
      </c>
      <c r="M177" s="170">
        <v>80</v>
      </c>
      <c r="N177" s="171">
        <f t="shared" si="11"/>
        <v>0.25087999999999999</v>
      </c>
      <c r="P177" s="172"/>
    </row>
    <row r="178" spans="1:16" s="139" customFormat="1" ht="32.25" x14ac:dyDescent="0.4">
      <c r="A178" s="164"/>
      <c r="B178" s="165" t="s">
        <v>1009</v>
      </c>
      <c r="C178" s="166">
        <v>971501244959</v>
      </c>
      <c r="D178" s="196">
        <v>31079</v>
      </c>
      <c r="E178" s="197" t="s">
        <v>1053</v>
      </c>
      <c r="F178" s="206" t="s">
        <v>1054</v>
      </c>
      <c r="G178" s="197" t="s">
        <v>1055</v>
      </c>
      <c r="H178" s="168" t="s">
        <v>59</v>
      </c>
      <c r="I178" s="168"/>
      <c r="J178" s="165">
        <v>1</v>
      </c>
      <c r="K178" s="168">
        <v>40</v>
      </c>
      <c r="L178" s="170">
        <v>40</v>
      </c>
      <c r="M178" s="170">
        <v>40</v>
      </c>
      <c r="N178" s="171">
        <f t="shared" si="11"/>
        <v>6.4000000000000001E-2</v>
      </c>
      <c r="P178" s="172"/>
    </row>
    <row r="179" spans="1:16" s="139" customFormat="1" ht="28.5" x14ac:dyDescent="0.4">
      <c r="A179" s="164">
        <v>44462</v>
      </c>
      <c r="B179" s="165" t="s">
        <v>820</v>
      </c>
      <c r="C179" s="166">
        <v>971507000263</v>
      </c>
      <c r="D179" s="167">
        <v>31080</v>
      </c>
      <c r="E179" s="168" t="s">
        <v>821</v>
      </c>
      <c r="F179" s="168" t="s">
        <v>822</v>
      </c>
      <c r="G179" s="169" t="s">
        <v>823</v>
      </c>
      <c r="H179" s="168" t="s">
        <v>208</v>
      </c>
      <c r="I179" s="168">
        <v>500</v>
      </c>
      <c r="J179" s="165">
        <v>1</v>
      </c>
      <c r="K179" s="168">
        <v>65</v>
      </c>
      <c r="L179" s="170">
        <v>65</v>
      </c>
      <c r="M179" s="170">
        <v>25</v>
      </c>
      <c r="N179" s="171">
        <f t="shared" si="11"/>
        <v>0.105625</v>
      </c>
      <c r="O179" s="203"/>
      <c r="P179" s="172"/>
    </row>
    <row r="180" spans="1:16" s="139" customFormat="1" ht="32.25" x14ac:dyDescent="0.4">
      <c r="A180" s="164">
        <v>44460</v>
      </c>
      <c r="B180" s="165" t="s">
        <v>1027</v>
      </c>
      <c r="C180" s="195">
        <v>971522270582</v>
      </c>
      <c r="D180" s="196">
        <v>31086</v>
      </c>
      <c r="E180" s="197" t="s">
        <v>1056</v>
      </c>
      <c r="F180" s="198" t="s">
        <v>1057</v>
      </c>
      <c r="G180" s="169" t="s">
        <v>1058</v>
      </c>
      <c r="H180" s="168" t="s">
        <v>31</v>
      </c>
      <c r="I180" s="168">
        <v>260</v>
      </c>
      <c r="J180" s="165">
        <v>1</v>
      </c>
      <c r="K180" s="168">
        <v>51</v>
      </c>
      <c r="L180" s="170">
        <v>51</v>
      </c>
      <c r="M180" s="170">
        <v>76</v>
      </c>
      <c r="N180" s="171">
        <f t="shared" si="6"/>
        <v>0.19767599999999999</v>
      </c>
      <c r="O180" s="203" t="s">
        <v>700</v>
      </c>
      <c r="P180" s="172"/>
    </row>
    <row r="181" spans="1:16" s="139" customFormat="1" ht="47.25" x14ac:dyDescent="0.4">
      <c r="A181" s="194">
        <v>44464</v>
      </c>
      <c r="B181" s="165" t="s">
        <v>1059</v>
      </c>
      <c r="C181" s="195">
        <v>971543894663</v>
      </c>
      <c r="D181" s="196">
        <v>31087</v>
      </c>
      <c r="E181" s="197" t="s">
        <v>1060</v>
      </c>
      <c r="F181" s="198" t="s">
        <v>1062</v>
      </c>
      <c r="G181" s="188" t="s">
        <v>1061</v>
      </c>
      <c r="H181" s="199" t="s">
        <v>30</v>
      </c>
      <c r="I181" s="199">
        <v>220</v>
      </c>
      <c r="J181" s="165">
        <v>1</v>
      </c>
      <c r="K181" s="168">
        <v>56</v>
      </c>
      <c r="L181" s="170">
        <v>56</v>
      </c>
      <c r="M181" s="170">
        <v>80</v>
      </c>
      <c r="N181" s="171">
        <f>K181*L181*M181/1000000</f>
        <v>0.25087999999999999</v>
      </c>
      <c r="O181" s="172"/>
      <c r="P181" s="172"/>
    </row>
    <row r="182" spans="1:16" s="139" customFormat="1" ht="47.25" x14ac:dyDescent="0.4">
      <c r="A182" s="194">
        <v>44464</v>
      </c>
      <c r="B182" s="165" t="s">
        <v>1059</v>
      </c>
      <c r="C182" s="195">
        <v>971543894663</v>
      </c>
      <c r="D182" s="196">
        <v>31087</v>
      </c>
      <c r="E182" s="197" t="s">
        <v>1060</v>
      </c>
      <c r="F182" s="198" t="s">
        <v>1062</v>
      </c>
      <c r="G182" s="188" t="s">
        <v>1061</v>
      </c>
      <c r="H182" s="199" t="s">
        <v>30</v>
      </c>
      <c r="I182" s="199"/>
      <c r="J182" s="165">
        <v>1</v>
      </c>
      <c r="K182" s="168">
        <v>40</v>
      </c>
      <c r="L182" s="170">
        <v>40</v>
      </c>
      <c r="M182" s="170">
        <v>40</v>
      </c>
      <c r="N182" s="171">
        <f>K182*L182*M182/1000000</f>
        <v>6.4000000000000001E-2</v>
      </c>
      <c r="O182" s="172"/>
      <c r="P182" s="172"/>
    </row>
    <row r="183" spans="1:16" s="139" customFormat="1" ht="47.25" x14ac:dyDescent="0.4">
      <c r="A183" s="194">
        <v>44464</v>
      </c>
      <c r="B183" s="165" t="s">
        <v>1059</v>
      </c>
      <c r="C183" s="195">
        <v>971543894663</v>
      </c>
      <c r="D183" s="196">
        <v>31087</v>
      </c>
      <c r="E183" s="197" t="s">
        <v>1060</v>
      </c>
      <c r="F183" s="198" t="s">
        <v>1062</v>
      </c>
      <c r="G183" s="188" t="s">
        <v>1061</v>
      </c>
      <c r="H183" s="199" t="s">
        <v>30</v>
      </c>
      <c r="I183" s="199">
        <v>125</v>
      </c>
      <c r="J183" s="165">
        <v>1</v>
      </c>
      <c r="K183" s="168">
        <v>46</v>
      </c>
      <c r="L183" s="170">
        <v>46</v>
      </c>
      <c r="M183" s="170">
        <v>72</v>
      </c>
      <c r="N183" s="171">
        <f>K183*L183*M183/1000000</f>
        <v>0.15235199999999999</v>
      </c>
      <c r="O183" s="172"/>
      <c r="P183" s="172"/>
    </row>
    <row r="184" spans="1:16" s="139" customFormat="1" ht="26.25" x14ac:dyDescent="0.4">
      <c r="A184" s="164">
        <v>44466</v>
      </c>
      <c r="B184" s="165" t="s">
        <v>1063</v>
      </c>
      <c r="C184" s="166">
        <v>971522568760</v>
      </c>
      <c r="D184" s="196">
        <v>31088</v>
      </c>
      <c r="E184" s="197" t="s">
        <v>1064</v>
      </c>
      <c r="F184" s="198" t="s">
        <v>1065</v>
      </c>
      <c r="G184" s="197" t="s">
        <v>1066</v>
      </c>
      <c r="H184" s="168" t="s">
        <v>208</v>
      </c>
      <c r="I184" s="168">
        <v>226</v>
      </c>
      <c r="J184" s="165">
        <v>1</v>
      </c>
      <c r="K184" s="168">
        <v>56</v>
      </c>
      <c r="L184" s="170">
        <v>56</v>
      </c>
      <c r="M184" s="170">
        <v>80</v>
      </c>
      <c r="N184" s="171">
        <f>K184*L184*M184/1000000</f>
        <v>0.25087999999999999</v>
      </c>
      <c r="P184" s="172"/>
    </row>
    <row r="185" spans="1:16" s="139" customFormat="1" ht="26.25" x14ac:dyDescent="0.4">
      <c r="A185" s="164">
        <v>44466</v>
      </c>
      <c r="B185" s="165" t="s">
        <v>1063</v>
      </c>
      <c r="C185" s="166">
        <v>971522568760</v>
      </c>
      <c r="D185" s="196">
        <v>31089</v>
      </c>
      <c r="E185" s="197" t="s">
        <v>1064</v>
      </c>
      <c r="F185" s="198" t="s">
        <v>1065</v>
      </c>
      <c r="G185" s="197" t="s">
        <v>1066</v>
      </c>
      <c r="H185" s="168" t="s">
        <v>208</v>
      </c>
      <c r="I185" s="168"/>
      <c r="J185" s="165">
        <v>1</v>
      </c>
      <c r="K185" s="168">
        <v>40</v>
      </c>
      <c r="L185" s="170">
        <v>40</v>
      </c>
      <c r="M185" s="170">
        <v>40</v>
      </c>
      <c r="N185" s="171">
        <f>K185*L185*M185/1000000</f>
        <v>6.4000000000000001E-2</v>
      </c>
      <c r="P185" s="172"/>
    </row>
    <row r="186" spans="1:16" s="139" customFormat="1" ht="26.25" x14ac:dyDescent="0.4">
      <c r="A186" s="164">
        <v>44439</v>
      </c>
      <c r="B186" s="165" t="s">
        <v>633</v>
      </c>
      <c r="C186" s="166">
        <v>971521288188</v>
      </c>
      <c r="D186" s="196">
        <v>30569</v>
      </c>
      <c r="E186" s="170" t="s">
        <v>634</v>
      </c>
      <c r="F186" s="170" t="s">
        <v>635</v>
      </c>
      <c r="G186" s="219" t="s">
        <v>636</v>
      </c>
      <c r="H186" s="170" t="s">
        <v>208</v>
      </c>
      <c r="I186" s="170">
        <v>74</v>
      </c>
      <c r="J186" s="165">
        <v>1</v>
      </c>
      <c r="K186" s="168">
        <v>62</v>
      </c>
      <c r="L186" s="170">
        <v>44</v>
      </c>
      <c r="M186" s="170">
        <v>42</v>
      </c>
      <c r="N186" s="171">
        <f t="shared" si="6"/>
        <v>0.114576</v>
      </c>
      <c r="O186" s="172"/>
      <c r="P186" s="172"/>
    </row>
    <row r="187" spans="1:16" ht="15.75" x14ac:dyDescent="0.3">
      <c r="A187" s="116"/>
      <c r="B187" s="111"/>
      <c r="C187" s="152"/>
      <c r="D187" s="151"/>
      <c r="E187" s="159"/>
      <c r="F187" s="154"/>
      <c r="G187" s="163"/>
      <c r="H187" s="153"/>
      <c r="I187" s="153"/>
      <c r="J187" s="153"/>
      <c r="K187" s="112"/>
      <c r="L187" s="113"/>
      <c r="M187" s="113"/>
      <c r="N187" s="114">
        <f>K187*L187*M187/1000000</f>
        <v>0</v>
      </c>
    </row>
    <row r="188" spans="1:16" x14ac:dyDescent="0.25">
      <c r="J188" s="4">
        <f>SUM(J9:J187)</f>
        <v>178</v>
      </c>
      <c r="N188" s="78">
        <f>SUM(N9:N187)</f>
        <v>24.250990000000005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A1:T45"/>
  <sheetViews>
    <sheetView zoomScaleNormal="100" workbookViewId="0">
      <selection activeCell="E168" sqref="E168"/>
    </sheetView>
  </sheetViews>
  <sheetFormatPr defaultRowHeight="21" x14ac:dyDescent="0.35"/>
  <cols>
    <col min="1" max="1" width="22.5703125" style="131" customWidth="1"/>
    <col min="2" max="2" width="14.7109375" style="398" customWidth="1"/>
    <col min="3" max="3" width="28.7109375" style="131" bestFit="1" customWidth="1"/>
    <col min="4" max="4" width="43.5703125" style="131" customWidth="1"/>
    <col min="5" max="5" width="24.28515625" style="131" customWidth="1"/>
    <col min="6" max="6" width="4.42578125" style="131" customWidth="1"/>
    <col min="7" max="7" width="4" style="131" customWidth="1"/>
    <col min="8" max="8" width="4.42578125" style="131" customWidth="1"/>
    <col min="9" max="9" width="4.28515625" style="131" customWidth="1"/>
    <col min="10" max="10" width="6.7109375" style="132" customWidth="1"/>
    <col min="11" max="12" width="12.5703125" style="117" hidden="1" customWidth="1"/>
    <col min="13" max="13" width="16.85546875" style="117" hidden="1" customWidth="1"/>
    <col min="14" max="14" width="16.7109375" style="117" hidden="1" customWidth="1"/>
    <col min="15" max="15" width="13.28515625" style="117" hidden="1" customWidth="1"/>
    <col min="16" max="16" width="11.85546875" style="117" hidden="1" customWidth="1"/>
    <col min="17" max="17" width="12.85546875" style="117" hidden="1" customWidth="1"/>
    <col min="18" max="18" width="10.7109375" style="117" hidden="1" customWidth="1"/>
    <col min="19" max="19" width="0" style="129" hidden="1" customWidth="1"/>
    <col min="20" max="20" width="10.7109375" hidden="1" customWidth="1"/>
    <col min="21" max="22" width="0" hidden="1" customWidth="1"/>
  </cols>
  <sheetData>
    <row r="1" spans="1:19" s="380" customFormat="1" thickBot="1" x14ac:dyDescent="0.35">
      <c r="A1" s="401" t="s">
        <v>1191</v>
      </c>
      <c r="B1" s="402">
        <v>120</v>
      </c>
      <c r="C1" s="403"/>
      <c r="D1" s="404"/>
      <c r="E1" s="405"/>
      <c r="F1" s="405"/>
      <c r="G1" s="406"/>
      <c r="H1" s="406"/>
      <c r="I1" s="406"/>
      <c r="J1" s="407"/>
      <c r="K1" s="381"/>
      <c r="L1" s="381"/>
      <c r="M1" s="381"/>
      <c r="N1" s="381"/>
      <c r="O1" s="381"/>
      <c r="P1" s="381"/>
      <c r="Q1" s="381"/>
      <c r="R1" s="381"/>
      <c r="S1" s="127"/>
    </row>
    <row r="2" spans="1:19" s="380" customFormat="1" ht="74.25" x14ac:dyDescent="0.35">
      <c r="A2" s="376" t="s">
        <v>0</v>
      </c>
      <c r="B2" s="382" t="s">
        <v>1</v>
      </c>
      <c r="C2" s="375" t="s">
        <v>2</v>
      </c>
      <c r="D2" s="376" t="s">
        <v>3</v>
      </c>
      <c r="E2" s="376" t="s">
        <v>4</v>
      </c>
      <c r="F2" s="376" t="s">
        <v>6</v>
      </c>
      <c r="G2" s="376" t="s">
        <v>7</v>
      </c>
      <c r="H2" s="376" t="s">
        <v>8</v>
      </c>
      <c r="I2" s="376" t="s">
        <v>9</v>
      </c>
      <c r="J2" s="377" t="s">
        <v>10</v>
      </c>
      <c r="K2" s="378" t="s">
        <v>848</v>
      </c>
      <c r="L2" s="378" t="s">
        <v>849</v>
      </c>
      <c r="M2" s="378" t="s">
        <v>850</v>
      </c>
      <c r="N2" s="378" t="s">
        <v>14</v>
      </c>
      <c r="O2" s="378" t="s">
        <v>851</v>
      </c>
      <c r="P2" s="379" t="s">
        <v>852</v>
      </c>
      <c r="Q2" s="379" t="s">
        <v>853</v>
      </c>
      <c r="R2" s="379" t="s">
        <v>854</v>
      </c>
      <c r="S2" s="118"/>
    </row>
    <row r="3" spans="1:19" x14ac:dyDescent="0.35">
      <c r="A3" s="119"/>
      <c r="B3" s="383"/>
      <c r="C3" s="120"/>
      <c r="D3" s="121"/>
      <c r="E3" s="121"/>
      <c r="F3" s="121"/>
      <c r="G3" s="121"/>
      <c r="H3" s="121"/>
      <c r="I3" s="121"/>
      <c r="J3" s="122"/>
      <c r="K3" s="123"/>
      <c r="L3" s="124"/>
      <c r="M3" s="124"/>
      <c r="N3" s="125"/>
      <c r="O3" s="126"/>
      <c r="P3" s="125"/>
      <c r="Q3" s="124"/>
      <c r="R3" s="124"/>
      <c r="S3" s="127"/>
    </row>
    <row r="4" spans="1:19" s="139" customFormat="1" x14ac:dyDescent="0.35">
      <c r="A4" s="384" t="s">
        <v>855</v>
      </c>
      <c r="B4" s="399">
        <v>81588</v>
      </c>
      <c r="C4" s="384" t="s">
        <v>856</v>
      </c>
      <c r="D4" s="384" t="s">
        <v>857</v>
      </c>
      <c r="E4" s="384" t="s">
        <v>858</v>
      </c>
      <c r="F4" s="384">
        <v>1</v>
      </c>
      <c r="G4" s="386">
        <v>75</v>
      </c>
      <c r="H4" s="385">
        <v>70</v>
      </c>
      <c r="I4" s="385">
        <v>65</v>
      </c>
      <c r="J4" s="387">
        <f t="shared" ref="J4:J35" si="0">G4*H4*I4/1000000</f>
        <v>0.34125</v>
      </c>
      <c r="K4" s="134"/>
      <c r="L4" s="134"/>
      <c r="M4" s="134"/>
      <c r="N4" s="136"/>
      <c r="O4" s="137"/>
      <c r="P4" s="136"/>
      <c r="Q4" s="134"/>
      <c r="R4" s="134"/>
      <c r="S4" s="138"/>
    </row>
    <row r="5" spans="1:19" s="139" customFormat="1" x14ac:dyDescent="0.35">
      <c r="A5" s="384" t="s">
        <v>859</v>
      </c>
      <c r="B5" s="399">
        <v>81600</v>
      </c>
      <c r="C5" s="384" t="s">
        <v>860</v>
      </c>
      <c r="D5" s="384" t="s">
        <v>861</v>
      </c>
      <c r="E5" s="218" t="s">
        <v>1186</v>
      </c>
      <c r="F5" s="384">
        <v>1</v>
      </c>
      <c r="G5" s="386">
        <v>71</v>
      </c>
      <c r="H5" s="385">
        <v>61</v>
      </c>
      <c r="I5" s="385">
        <v>59</v>
      </c>
      <c r="J5" s="387">
        <f t="shared" si="0"/>
        <v>0.25552900000000001</v>
      </c>
      <c r="K5" s="134"/>
      <c r="L5" s="134"/>
      <c r="M5" s="134"/>
      <c r="N5" s="136"/>
      <c r="O5" s="137"/>
      <c r="P5" s="136"/>
      <c r="Q5" s="134"/>
      <c r="R5" s="134"/>
      <c r="S5" s="138"/>
    </row>
    <row r="6" spans="1:19" s="139" customFormat="1" ht="31.5" x14ac:dyDescent="0.35">
      <c r="A6" s="384" t="s">
        <v>862</v>
      </c>
      <c r="B6" s="399">
        <v>81702</v>
      </c>
      <c r="C6" s="384" t="s">
        <v>863</v>
      </c>
      <c r="D6" s="140" t="s">
        <v>864</v>
      </c>
      <c r="E6" s="384" t="s">
        <v>865</v>
      </c>
      <c r="F6" s="384">
        <v>1</v>
      </c>
      <c r="G6" s="386">
        <v>72</v>
      </c>
      <c r="H6" s="385">
        <v>61</v>
      </c>
      <c r="I6" s="385">
        <v>60</v>
      </c>
      <c r="J6" s="387">
        <f>G6*H6*I6/1000000</f>
        <v>0.26351999999999998</v>
      </c>
      <c r="K6" s="134"/>
      <c r="L6" s="134"/>
      <c r="M6" s="134"/>
      <c r="N6" s="136"/>
      <c r="O6" s="137"/>
      <c r="P6" s="136"/>
      <c r="Q6" s="134"/>
      <c r="R6" s="134"/>
      <c r="S6" s="138"/>
    </row>
    <row r="7" spans="1:19" s="139" customFormat="1" ht="31.5" x14ac:dyDescent="0.35">
      <c r="A7" s="384" t="s">
        <v>866</v>
      </c>
      <c r="B7" s="399">
        <v>81654</v>
      </c>
      <c r="C7" s="384" t="s">
        <v>867</v>
      </c>
      <c r="D7" s="140" t="s">
        <v>868</v>
      </c>
      <c r="E7" s="384" t="s">
        <v>869</v>
      </c>
      <c r="F7" s="384">
        <v>1</v>
      </c>
      <c r="G7" s="388">
        <v>71</v>
      </c>
      <c r="H7" s="389">
        <v>58</v>
      </c>
      <c r="I7" s="389">
        <v>58</v>
      </c>
      <c r="J7" s="387">
        <f t="shared" si="0"/>
        <v>0.238844</v>
      </c>
      <c r="K7" s="134"/>
      <c r="L7" s="134"/>
      <c r="M7" s="134"/>
      <c r="N7" s="136"/>
      <c r="O7" s="137"/>
      <c r="P7" s="136"/>
      <c r="Q7" s="134"/>
      <c r="R7" s="134"/>
      <c r="S7" s="138"/>
    </row>
    <row r="8" spans="1:19" s="139" customFormat="1" ht="31.5" x14ac:dyDescent="0.35">
      <c r="A8" s="384" t="s">
        <v>870</v>
      </c>
      <c r="B8" s="399">
        <v>81585</v>
      </c>
      <c r="C8" s="384" t="s">
        <v>871</v>
      </c>
      <c r="D8" s="140" t="s">
        <v>872</v>
      </c>
      <c r="E8" s="384" t="s">
        <v>858</v>
      </c>
      <c r="F8" s="384">
        <v>1</v>
      </c>
      <c r="G8" s="386">
        <v>70</v>
      </c>
      <c r="H8" s="385">
        <v>48</v>
      </c>
      <c r="I8" s="385">
        <v>50</v>
      </c>
      <c r="J8" s="387">
        <f t="shared" si="0"/>
        <v>0.16800000000000001</v>
      </c>
      <c r="K8" s="134"/>
      <c r="L8" s="134"/>
      <c r="M8" s="134"/>
      <c r="N8" s="136"/>
      <c r="O8" s="137"/>
      <c r="P8" s="136"/>
      <c r="Q8" s="134"/>
      <c r="R8" s="134"/>
      <c r="S8" s="138"/>
    </row>
    <row r="9" spans="1:19" s="139" customFormat="1" ht="31.5" x14ac:dyDescent="0.35">
      <c r="A9" s="384" t="s">
        <v>873</v>
      </c>
      <c r="B9" s="399">
        <v>81631</v>
      </c>
      <c r="C9" s="384" t="s">
        <v>874</v>
      </c>
      <c r="D9" s="140" t="s">
        <v>875</v>
      </c>
      <c r="E9" s="384" t="s">
        <v>876</v>
      </c>
      <c r="F9" s="384">
        <v>1</v>
      </c>
      <c r="G9" s="390">
        <v>76</v>
      </c>
      <c r="H9" s="391">
        <v>50</v>
      </c>
      <c r="I9" s="391">
        <v>48</v>
      </c>
      <c r="J9" s="387">
        <f t="shared" si="0"/>
        <v>0.18240000000000001</v>
      </c>
      <c r="K9" s="134"/>
      <c r="L9" s="134"/>
      <c r="M9" s="134"/>
      <c r="N9" s="136"/>
      <c r="O9" s="137"/>
      <c r="P9" s="136"/>
      <c r="Q9" s="134"/>
      <c r="R9" s="134"/>
      <c r="S9" s="138"/>
    </row>
    <row r="10" spans="1:19" s="139" customFormat="1" x14ac:dyDescent="0.35">
      <c r="A10" s="384" t="s">
        <v>877</v>
      </c>
      <c r="B10" s="399">
        <v>81655</v>
      </c>
      <c r="C10" s="384" t="s">
        <v>878</v>
      </c>
      <c r="D10" s="384" t="s">
        <v>879</v>
      </c>
      <c r="E10" s="384" t="s">
        <v>880</v>
      </c>
      <c r="F10" s="384">
        <v>1</v>
      </c>
      <c r="G10" s="390">
        <v>85</v>
      </c>
      <c r="H10" s="391">
        <v>60</v>
      </c>
      <c r="I10" s="391">
        <v>60</v>
      </c>
      <c r="J10" s="387">
        <f>G10*H10*I10/1000000</f>
        <v>0.30599999999999999</v>
      </c>
      <c r="K10" s="134"/>
      <c r="L10" s="134"/>
      <c r="M10" s="134"/>
      <c r="N10" s="136"/>
      <c r="O10" s="137"/>
      <c r="P10" s="136"/>
      <c r="Q10" s="134"/>
      <c r="R10" s="134"/>
      <c r="S10" s="138"/>
    </row>
    <row r="11" spans="1:19" s="139" customFormat="1" x14ac:dyDescent="0.35">
      <c r="A11" s="384" t="s">
        <v>877</v>
      </c>
      <c r="B11" s="399">
        <v>81655</v>
      </c>
      <c r="C11" s="384" t="s">
        <v>878</v>
      </c>
      <c r="D11" s="384" t="s">
        <v>879</v>
      </c>
      <c r="E11" s="384" t="s">
        <v>880</v>
      </c>
      <c r="F11" s="384">
        <v>1</v>
      </c>
      <c r="G11" s="388">
        <v>72</v>
      </c>
      <c r="H11" s="389">
        <v>62</v>
      </c>
      <c r="I11" s="389">
        <v>58</v>
      </c>
      <c r="J11" s="387">
        <f>G11*H11*I11/1000000</f>
        <v>0.25891199999999998</v>
      </c>
      <c r="K11" s="134"/>
      <c r="L11" s="134"/>
      <c r="M11" s="134"/>
      <c r="N11" s="136"/>
      <c r="O11" s="137"/>
      <c r="P11" s="136"/>
      <c r="Q11" s="134"/>
      <c r="R11" s="134"/>
      <c r="S11" s="138"/>
    </row>
    <row r="12" spans="1:19" s="139" customFormat="1" ht="31.5" x14ac:dyDescent="0.35">
      <c r="A12" s="384" t="s">
        <v>881</v>
      </c>
      <c r="B12" s="399">
        <v>81575</v>
      </c>
      <c r="C12" s="384" t="s">
        <v>882</v>
      </c>
      <c r="D12" s="140" t="s">
        <v>883</v>
      </c>
      <c r="E12" s="384" t="s">
        <v>884</v>
      </c>
      <c r="F12" s="384">
        <v>1</v>
      </c>
      <c r="G12" s="386">
        <v>70</v>
      </c>
      <c r="H12" s="385">
        <v>69</v>
      </c>
      <c r="I12" s="385">
        <v>65</v>
      </c>
      <c r="J12" s="387">
        <f t="shared" si="0"/>
        <v>0.31395000000000001</v>
      </c>
      <c r="K12" s="134"/>
      <c r="L12" s="134"/>
      <c r="M12" s="134"/>
      <c r="N12" s="136"/>
      <c r="O12" s="137"/>
      <c r="P12" s="136"/>
      <c r="Q12" s="134"/>
      <c r="R12" s="134"/>
      <c r="S12" s="138"/>
    </row>
    <row r="13" spans="1:19" s="139" customFormat="1" x14ac:dyDescent="0.35">
      <c r="A13" s="384" t="s">
        <v>885</v>
      </c>
      <c r="B13" s="399">
        <v>81653</v>
      </c>
      <c r="C13" s="384" t="s">
        <v>886</v>
      </c>
      <c r="D13" s="384" t="s">
        <v>887</v>
      </c>
      <c r="E13" s="384" t="s">
        <v>888</v>
      </c>
      <c r="F13" s="384">
        <v>1</v>
      </c>
      <c r="G13" s="388">
        <v>82</v>
      </c>
      <c r="H13" s="389">
        <v>39</v>
      </c>
      <c r="I13" s="389">
        <v>51</v>
      </c>
      <c r="J13" s="387"/>
      <c r="K13" s="134"/>
      <c r="L13" s="134"/>
      <c r="M13" s="134"/>
      <c r="N13" s="136"/>
      <c r="O13" s="137"/>
      <c r="P13" s="136"/>
      <c r="Q13" s="134"/>
      <c r="R13" s="134"/>
      <c r="S13" s="138"/>
    </row>
    <row r="14" spans="1:19" s="139" customFormat="1" ht="31.5" x14ac:dyDescent="0.35">
      <c r="A14" s="384" t="s">
        <v>889</v>
      </c>
      <c r="B14" s="399">
        <v>82101</v>
      </c>
      <c r="C14" s="384" t="s">
        <v>890</v>
      </c>
      <c r="D14" s="140" t="s">
        <v>891</v>
      </c>
      <c r="E14" s="384" t="s">
        <v>892</v>
      </c>
      <c r="F14" s="384">
        <v>1</v>
      </c>
      <c r="G14" s="388">
        <v>102</v>
      </c>
      <c r="H14" s="389">
        <v>78</v>
      </c>
      <c r="I14" s="389">
        <v>26</v>
      </c>
      <c r="J14" s="387">
        <f>G14*H14*I14/1000000</f>
        <v>0.20685600000000001</v>
      </c>
      <c r="K14" s="134"/>
      <c r="L14" s="134"/>
      <c r="M14" s="134"/>
      <c r="N14" s="134"/>
      <c r="O14" s="141"/>
      <c r="P14" s="134"/>
      <c r="Q14" s="134"/>
      <c r="R14" s="134"/>
      <c r="S14" s="138"/>
    </row>
    <row r="15" spans="1:19" s="139" customFormat="1" x14ac:dyDescent="0.35">
      <c r="A15" s="384" t="s">
        <v>893</v>
      </c>
      <c r="B15" s="399">
        <v>81591</v>
      </c>
      <c r="C15" s="384" t="s">
        <v>894</v>
      </c>
      <c r="D15" s="384" t="s">
        <v>895</v>
      </c>
      <c r="E15" s="384" t="s">
        <v>896</v>
      </c>
      <c r="F15" s="384">
        <v>1</v>
      </c>
      <c r="G15" s="388">
        <v>68</v>
      </c>
      <c r="H15" s="389">
        <v>61</v>
      </c>
      <c r="I15" s="389">
        <v>63</v>
      </c>
      <c r="J15" s="392">
        <f t="shared" si="0"/>
        <v>0.261324</v>
      </c>
      <c r="K15" s="134"/>
      <c r="L15" s="134"/>
      <c r="M15" s="134"/>
      <c r="N15" s="136"/>
      <c r="O15" s="137"/>
      <c r="P15" s="136"/>
      <c r="Q15" s="134"/>
      <c r="R15" s="134"/>
      <c r="S15" s="138"/>
    </row>
    <row r="16" spans="1:19" s="139" customFormat="1" ht="31.5" x14ac:dyDescent="0.35">
      <c r="A16" s="384" t="s">
        <v>897</v>
      </c>
      <c r="B16" s="399">
        <v>81215</v>
      </c>
      <c r="C16" s="384" t="s">
        <v>898</v>
      </c>
      <c r="D16" s="140" t="s">
        <v>899</v>
      </c>
      <c r="E16" s="384" t="s">
        <v>900</v>
      </c>
      <c r="F16" s="384">
        <v>1</v>
      </c>
      <c r="G16" s="388">
        <v>80</v>
      </c>
      <c r="H16" s="389">
        <v>50</v>
      </c>
      <c r="I16" s="389">
        <v>48</v>
      </c>
      <c r="J16" s="392">
        <f t="shared" si="0"/>
        <v>0.192</v>
      </c>
      <c r="K16" s="134"/>
      <c r="L16" s="134"/>
      <c r="M16" s="134"/>
      <c r="N16" s="136"/>
      <c r="O16" s="137"/>
      <c r="P16" s="136"/>
      <c r="Q16" s="134"/>
      <c r="R16" s="134"/>
      <c r="S16" s="138"/>
    </row>
    <row r="17" spans="1:19" s="139" customFormat="1" x14ac:dyDescent="0.35">
      <c r="A17" s="384" t="s">
        <v>901</v>
      </c>
      <c r="B17" s="399">
        <v>81218</v>
      </c>
      <c r="C17" s="384" t="s">
        <v>902</v>
      </c>
      <c r="D17" s="384" t="s">
        <v>903</v>
      </c>
      <c r="E17" s="384" t="s">
        <v>904</v>
      </c>
      <c r="F17" s="384">
        <v>1</v>
      </c>
      <c r="G17" s="388">
        <v>78</v>
      </c>
      <c r="H17" s="389">
        <v>45</v>
      </c>
      <c r="I17" s="389">
        <v>47</v>
      </c>
      <c r="J17" s="392">
        <f t="shared" si="0"/>
        <v>0.16497000000000001</v>
      </c>
      <c r="K17" s="134"/>
      <c r="L17" s="134"/>
      <c r="M17" s="134"/>
      <c r="N17" s="136"/>
      <c r="O17" s="137"/>
      <c r="P17" s="136"/>
      <c r="Q17" s="134"/>
      <c r="R17" s="134"/>
      <c r="S17" s="138"/>
    </row>
    <row r="18" spans="1:19" s="139" customFormat="1" x14ac:dyDescent="0.35">
      <c r="A18" s="384" t="s">
        <v>905</v>
      </c>
      <c r="B18" s="399">
        <v>81207</v>
      </c>
      <c r="C18" s="384" t="s">
        <v>906</v>
      </c>
      <c r="D18" s="384" t="s">
        <v>907</v>
      </c>
      <c r="E18" s="384" t="s">
        <v>908</v>
      </c>
      <c r="F18" s="384">
        <v>1</v>
      </c>
      <c r="G18" s="388">
        <v>68</v>
      </c>
      <c r="H18" s="389">
        <v>55</v>
      </c>
      <c r="I18" s="389">
        <v>62</v>
      </c>
      <c r="J18" s="392">
        <f t="shared" si="0"/>
        <v>0.23188</v>
      </c>
      <c r="K18" s="134"/>
      <c r="L18" s="134"/>
      <c r="M18" s="134"/>
      <c r="N18" s="136"/>
      <c r="O18" s="137"/>
      <c r="P18" s="136"/>
      <c r="Q18" s="134"/>
      <c r="R18" s="134"/>
      <c r="S18" s="138"/>
    </row>
    <row r="19" spans="1:19" s="139" customFormat="1" ht="31.5" x14ac:dyDescent="0.35">
      <c r="A19" s="384" t="s">
        <v>909</v>
      </c>
      <c r="B19" s="399">
        <v>81210</v>
      </c>
      <c r="C19" s="384" t="s">
        <v>910</v>
      </c>
      <c r="D19" s="140" t="s">
        <v>911</v>
      </c>
      <c r="E19" s="384" t="s">
        <v>912</v>
      </c>
      <c r="F19" s="384">
        <v>1</v>
      </c>
      <c r="G19" s="388">
        <v>76</v>
      </c>
      <c r="H19" s="389">
        <v>57</v>
      </c>
      <c r="I19" s="389">
        <v>57</v>
      </c>
      <c r="J19" s="392">
        <f t="shared" si="0"/>
        <v>0.246924</v>
      </c>
      <c r="K19" s="134"/>
      <c r="L19" s="134"/>
      <c r="M19" s="134"/>
      <c r="N19" s="136"/>
      <c r="O19" s="137"/>
      <c r="P19" s="136"/>
      <c r="Q19" s="134"/>
      <c r="R19" s="134"/>
      <c r="S19" s="138"/>
    </row>
    <row r="20" spans="1:19" s="139" customFormat="1" ht="31.5" x14ac:dyDescent="0.35">
      <c r="A20" s="384" t="s">
        <v>913</v>
      </c>
      <c r="B20" s="399">
        <v>81211</v>
      </c>
      <c r="C20" s="384" t="s">
        <v>914</v>
      </c>
      <c r="D20" s="140" t="s">
        <v>915</v>
      </c>
      <c r="E20" s="384" t="s">
        <v>916</v>
      </c>
      <c r="F20" s="384">
        <v>1</v>
      </c>
      <c r="G20" s="393">
        <v>75</v>
      </c>
      <c r="H20" s="389">
        <v>65</v>
      </c>
      <c r="I20" s="389">
        <v>60</v>
      </c>
      <c r="J20" s="392">
        <f t="shared" si="0"/>
        <v>0.29249999999999998</v>
      </c>
      <c r="K20" s="134"/>
      <c r="L20" s="134"/>
      <c r="M20" s="134"/>
      <c r="N20" s="134"/>
      <c r="O20" s="141"/>
      <c r="P20" s="134"/>
      <c r="Q20" s="134"/>
      <c r="R20" s="134"/>
      <c r="S20" s="138"/>
    </row>
    <row r="21" spans="1:19" s="139" customFormat="1" ht="31.5" x14ac:dyDescent="0.35">
      <c r="A21" s="384" t="s">
        <v>913</v>
      </c>
      <c r="B21" s="399">
        <v>81211</v>
      </c>
      <c r="C21" s="384" t="s">
        <v>914</v>
      </c>
      <c r="D21" s="140" t="s">
        <v>915</v>
      </c>
      <c r="E21" s="384" t="s">
        <v>916</v>
      </c>
      <c r="F21" s="384">
        <v>1</v>
      </c>
      <c r="G21" s="394">
        <v>72</v>
      </c>
      <c r="H21" s="385">
        <v>60</v>
      </c>
      <c r="I21" s="385">
        <v>65</v>
      </c>
      <c r="J21" s="392">
        <f t="shared" si="0"/>
        <v>0.28079999999999999</v>
      </c>
      <c r="K21" s="134"/>
      <c r="L21" s="134"/>
      <c r="M21" s="134"/>
      <c r="N21" s="134"/>
      <c r="O21" s="141"/>
      <c r="P21" s="134"/>
      <c r="Q21" s="134"/>
      <c r="R21" s="134"/>
      <c r="S21" s="138"/>
    </row>
    <row r="22" spans="1:19" s="139" customFormat="1" x14ac:dyDescent="0.35">
      <c r="A22" s="384" t="s">
        <v>917</v>
      </c>
      <c r="B22" s="399">
        <v>81705</v>
      </c>
      <c r="C22" s="384" t="s">
        <v>918</v>
      </c>
      <c r="D22" s="384" t="s">
        <v>919</v>
      </c>
      <c r="E22" s="384" t="s">
        <v>920</v>
      </c>
      <c r="F22" s="384">
        <v>1</v>
      </c>
      <c r="G22" s="388">
        <v>45</v>
      </c>
      <c r="H22" s="389">
        <v>34</v>
      </c>
      <c r="I22" s="389">
        <v>33</v>
      </c>
      <c r="J22" s="392">
        <f t="shared" si="0"/>
        <v>5.049E-2</v>
      </c>
      <c r="K22" s="134"/>
      <c r="L22" s="134"/>
      <c r="M22" s="134"/>
      <c r="N22" s="136"/>
      <c r="O22" s="137"/>
      <c r="P22" s="136"/>
      <c r="Q22" s="134"/>
      <c r="R22" s="134"/>
      <c r="S22" s="138"/>
    </row>
    <row r="23" spans="1:19" s="139" customFormat="1" ht="31.5" x14ac:dyDescent="0.35">
      <c r="A23" s="384" t="s">
        <v>921</v>
      </c>
      <c r="B23" s="399">
        <v>81706</v>
      </c>
      <c r="C23" s="384" t="s">
        <v>922</v>
      </c>
      <c r="D23" s="140" t="s">
        <v>923</v>
      </c>
      <c r="E23" s="384" t="s">
        <v>924</v>
      </c>
      <c r="F23" s="384">
        <v>1</v>
      </c>
      <c r="G23" s="393">
        <v>70</v>
      </c>
      <c r="H23" s="389">
        <v>60</v>
      </c>
      <c r="I23" s="389">
        <v>60</v>
      </c>
      <c r="J23" s="392">
        <f t="shared" si="0"/>
        <v>0.252</v>
      </c>
      <c r="K23" s="134"/>
      <c r="L23" s="134"/>
      <c r="M23" s="134"/>
      <c r="N23" s="136"/>
      <c r="O23" s="137"/>
      <c r="P23" s="136"/>
      <c r="Q23" s="134"/>
      <c r="R23" s="134"/>
      <c r="S23" s="142"/>
    </row>
    <row r="24" spans="1:19" s="139" customFormat="1" ht="31.5" x14ac:dyDescent="0.35">
      <c r="A24" s="384" t="s">
        <v>925</v>
      </c>
      <c r="B24" s="399">
        <v>82067</v>
      </c>
      <c r="C24" s="384" t="s">
        <v>926</v>
      </c>
      <c r="D24" s="140" t="s">
        <v>927</v>
      </c>
      <c r="E24" s="384" t="s">
        <v>928</v>
      </c>
      <c r="F24" s="384">
        <v>1</v>
      </c>
      <c r="G24" s="393">
        <v>85</v>
      </c>
      <c r="H24" s="389">
        <v>38</v>
      </c>
      <c r="I24" s="389">
        <v>43</v>
      </c>
      <c r="J24" s="392">
        <f t="shared" si="0"/>
        <v>0.13889000000000001</v>
      </c>
      <c r="K24" s="134"/>
      <c r="L24" s="134"/>
      <c r="M24" s="134"/>
      <c r="N24" s="136"/>
      <c r="O24" s="137"/>
      <c r="P24" s="136"/>
      <c r="Q24" s="134"/>
      <c r="R24" s="134"/>
      <c r="S24" s="142"/>
    </row>
    <row r="25" spans="1:19" s="139" customFormat="1" ht="31.5" x14ac:dyDescent="0.35">
      <c r="A25" s="384" t="s">
        <v>929</v>
      </c>
      <c r="B25" s="399">
        <v>82078</v>
      </c>
      <c r="C25" s="384" t="s">
        <v>930</v>
      </c>
      <c r="D25" s="140" t="s">
        <v>931</v>
      </c>
      <c r="E25" s="384" t="s">
        <v>932</v>
      </c>
      <c r="F25" s="384">
        <v>1</v>
      </c>
      <c r="G25" s="393">
        <v>73</v>
      </c>
      <c r="H25" s="389">
        <v>59</v>
      </c>
      <c r="I25" s="389">
        <v>59</v>
      </c>
      <c r="J25" s="392">
        <f t="shared" si="0"/>
        <v>0.25411299999999998</v>
      </c>
      <c r="K25" s="134"/>
      <c r="L25" s="134"/>
      <c r="M25" s="134"/>
      <c r="N25" s="136"/>
      <c r="O25" s="137"/>
      <c r="P25" s="145"/>
      <c r="Q25" s="134"/>
      <c r="R25" s="134"/>
      <c r="S25" s="142"/>
    </row>
    <row r="26" spans="1:19" s="139" customFormat="1" ht="31.5" x14ac:dyDescent="0.35">
      <c r="A26" s="384" t="s">
        <v>929</v>
      </c>
      <c r="B26" s="399">
        <v>82078</v>
      </c>
      <c r="C26" s="384" t="s">
        <v>930</v>
      </c>
      <c r="D26" s="140" t="s">
        <v>931</v>
      </c>
      <c r="E26" s="384" t="s">
        <v>932</v>
      </c>
      <c r="F26" s="384">
        <v>1</v>
      </c>
      <c r="G26" s="146">
        <v>73</v>
      </c>
      <c r="H26" s="143">
        <v>60</v>
      </c>
      <c r="I26" s="143">
        <v>59</v>
      </c>
      <c r="J26" s="392">
        <f t="shared" si="0"/>
        <v>0.25841999999999998</v>
      </c>
      <c r="K26" s="134"/>
      <c r="L26" s="134"/>
      <c r="M26" s="134"/>
      <c r="N26" s="134"/>
      <c r="O26" s="141"/>
      <c r="P26" s="144"/>
      <c r="Q26" s="134"/>
      <c r="R26" s="134"/>
      <c r="S26" s="142"/>
    </row>
    <row r="27" spans="1:19" s="139" customFormat="1" ht="31.5" x14ac:dyDescent="0.35">
      <c r="A27" s="384" t="s">
        <v>929</v>
      </c>
      <c r="B27" s="399">
        <v>82078</v>
      </c>
      <c r="C27" s="384" t="s">
        <v>930</v>
      </c>
      <c r="D27" s="140" t="s">
        <v>931</v>
      </c>
      <c r="E27" s="384" t="s">
        <v>932</v>
      </c>
      <c r="F27" s="384">
        <v>1</v>
      </c>
      <c r="G27" s="146">
        <v>74</v>
      </c>
      <c r="H27" s="143">
        <v>58</v>
      </c>
      <c r="I27" s="143">
        <v>58</v>
      </c>
      <c r="J27" s="392">
        <f t="shared" si="0"/>
        <v>0.24893599999999999</v>
      </c>
      <c r="K27" s="134"/>
      <c r="L27" s="134"/>
      <c r="M27" s="134"/>
      <c r="N27" s="134"/>
      <c r="O27" s="141"/>
      <c r="P27" s="144"/>
      <c r="Q27" s="134"/>
      <c r="R27" s="134"/>
      <c r="S27" s="142"/>
    </row>
    <row r="28" spans="1:19" s="139" customFormat="1" ht="31.5" x14ac:dyDescent="0.35">
      <c r="A28" s="384" t="s">
        <v>929</v>
      </c>
      <c r="B28" s="399">
        <v>82078</v>
      </c>
      <c r="C28" s="384" t="s">
        <v>930</v>
      </c>
      <c r="D28" s="140" t="s">
        <v>931</v>
      </c>
      <c r="E28" s="384" t="s">
        <v>932</v>
      </c>
      <c r="F28" s="384">
        <v>1</v>
      </c>
      <c r="G28" s="146">
        <v>74</v>
      </c>
      <c r="H28" s="143">
        <v>60</v>
      </c>
      <c r="I28" s="143">
        <v>61</v>
      </c>
      <c r="J28" s="392">
        <f t="shared" si="0"/>
        <v>0.27084000000000003</v>
      </c>
      <c r="K28" s="134"/>
      <c r="L28" s="134"/>
      <c r="M28" s="134"/>
      <c r="N28" s="134"/>
      <c r="O28" s="141"/>
      <c r="P28" s="144"/>
      <c r="Q28" s="134"/>
      <c r="R28" s="134"/>
      <c r="S28" s="142"/>
    </row>
    <row r="29" spans="1:19" s="139" customFormat="1" ht="31.5" x14ac:dyDescent="0.35">
      <c r="A29" s="384" t="s">
        <v>929</v>
      </c>
      <c r="B29" s="399">
        <v>82078</v>
      </c>
      <c r="C29" s="384" t="s">
        <v>930</v>
      </c>
      <c r="D29" s="140" t="s">
        <v>931</v>
      </c>
      <c r="E29" s="384" t="s">
        <v>932</v>
      </c>
      <c r="F29" s="384">
        <v>1</v>
      </c>
      <c r="G29" s="146">
        <v>93</v>
      </c>
      <c r="H29" s="143">
        <v>58</v>
      </c>
      <c r="I29" s="143">
        <v>60</v>
      </c>
      <c r="J29" s="392">
        <f t="shared" si="0"/>
        <v>0.32363999999999998</v>
      </c>
      <c r="K29" s="134"/>
      <c r="L29" s="134"/>
      <c r="M29" s="134"/>
      <c r="N29" s="136"/>
      <c r="O29" s="137"/>
      <c r="P29" s="145"/>
      <c r="Q29" s="134"/>
      <c r="R29" s="134"/>
      <c r="S29" s="142"/>
    </row>
    <row r="30" spans="1:19" s="139" customFormat="1" ht="31.5" x14ac:dyDescent="0.35">
      <c r="A30" s="384" t="s">
        <v>933</v>
      </c>
      <c r="B30" s="399">
        <v>81584</v>
      </c>
      <c r="C30" s="384" t="s">
        <v>934</v>
      </c>
      <c r="D30" s="140" t="s">
        <v>935</v>
      </c>
      <c r="E30" s="384" t="s">
        <v>936</v>
      </c>
      <c r="F30" s="395"/>
      <c r="G30" s="143">
        <v>97</v>
      </c>
      <c r="H30" s="143">
        <v>58</v>
      </c>
      <c r="I30" s="143">
        <v>57</v>
      </c>
      <c r="J30" s="392">
        <f t="shared" si="0"/>
        <v>0.32068200000000002</v>
      </c>
      <c r="K30" s="134"/>
      <c r="L30" s="134"/>
      <c r="M30" s="134"/>
      <c r="N30" s="134"/>
      <c r="O30" s="141"/>
      <c r="P30" s="144"/>
      <c r="Q30" s="134"/>
      <c r="R30" s="135"/>
      <c r="S30" s="142"/>
    </row>
    <row r="31" spans="1:19" s="139" customFormat="1" x14ac:dyDescent="0.35">
      <c r="A31" s="384" t="s">
        <v>937</v>
      </c>
      <c r="B31" s="399">
        <v>81580</v>
      </c>
      <c r="C31" s="384" t="s">
        <v>938</v>
      </c>
      <c r="D31" s="384" t="s">
        <v>939</v>
      </c>
      <c r="E31" s="218" t="s">
        <v>1187</v>
      </c>
      <c r="F31" s="395">
        <v>1</v>
      </c>
      <c r="G31" s="143">
        <v>71</v>
      </c>
      <c r="H31" s="143">
        <v>61</v>
      </c>
      <c r="I31" s="143">
        <v>60</v>
      </c>
      <c r="J31" s="392">
        <f t="shared" si="0"/>
        <v>0.25985999999999998</v>
      </c>
      <c r="K31" s="134"/>
      <c r="L31" s="134"/>
      <c r="M31" s="134"/>
      <c r="N31" s="136"/>
      <c r="O31" s="137"/>
      <c r="P31" s="145"/>
      <c r="Q31" s="134"/>
      <c r="R31" s="135"/>
      <c r="S31" s="148"/>
    </row>
    <row r="32" spans="1:19" s="139" customFormat="1" ht="31.5" x14ac:dyDescent="0.35">
      <c r="A32" s="384" t="s">
        <v>940</v>
      </c>
      <c r="B32" s="400">
        <v>81235</v>
      </c>
      <c r="C32" s="384" t="s">
        <v>941</v>
      </c>
      <c r="D32" s="140" t="s">
        <v>942</v>
      </c>
      <c r="E32" s="218" t="s">
        <v>1188</v>
      </c>
      <c r="F32" s="395">
        <v>1</v>
      </c>
      <c r="G32" s="143">
        <v>71</v>
      </c>
      <c r="H32" s="143">
        <v>62</v>
      </c>
      <c r="I32" s="143">
        <v>62</v>
      </c>
      <c r="J32" s="392">
        <f t="shared" si="0"/>
        <v>0.272924</v>
      </c>
      <c r="K32" s="134"/>
      <c r="L32" s="134"/>
      <c r="M32" s="134"/>
      <c r="N32" s="134"/>
      <c r="O32" s="134"/>
      <c r="P32" s="134"/>
      <c r="Q32" s="134"/>
      <c r="R32" s="147"/>
      <c r="S32" s="148"/>
    </row>
    <row r="33" spans="1:19" s="139" customFormat="1" ht="31.5" x14ac:dyDescent="0.35">
      <c r="A33" s="384" t="s">
        <v>943</v>
      </c>
      <c r="B33" s="400">
        <v>81708</v>
      </c>
      <c r="C33" s="384" t="s">
        <v>944</v>
      </c>
      <c r="D33" s="140" t="s">
        <v>945</v>
      </c>
      <c r="E33" s="384">
        <v>9752657923</v>
      </c>
      <c r="F33" s="395">
        <v>1</v>
      </c>
      <c r="G33" s="143">
        <v>44</v>
      </c>
      <c r="H33" s="143">
        <v>34</v>
      </c>
      <c r="I33" s="143">
        <v>33</v>
      </c>
      <c r="J33" s="392">
        <f t="shared" si="0"/>
        <v>4.9368000000000002E-2</v>
      </c>
      <c r="K33" s="134"/>
      <c r="L33" s="134"/>
      <c r="M33" s="134"/>
      <c r="N33" s="134"/>
      <c r="O33" s="134"/>
      <c r="P33" s="134"/>
      <c r="Q33" s="134"/>
      <c r="R33" s="147"/>
      <c r="S33" s="148"/>
    </row>
    <row r="34" spans="1:19" s="139" customFormat="1" ht="31.5" x14ac:dyDescent="0.35">
      <c r="A34" s="384" t="s">
        <v>943</v>
      </c>
      <c r="B34" s="400">
        <v>81708</v>
      </c>
      <c r="C34" s="384" t="s">
        <v>944</v>
      </c>
      <c r="D34" s="140" t="s">
        <v>945</v>
      </c>
      <c r="E34" s="384">
        <v>9752657923</v>
      </c>
      <c r="F34" s="395">
        <v>1</v>
      </c>
      <c r="G34" s="143">
        <v>101</v>
      </c>
      <c r="H34" s="143">
        <v>62</v>
      </c>
      <c r="I34" s="143">
        <v>62</v>
      </c>
      <c r="J34" s="392">
        <f t="shared" si="0"/>
        <v>0.38824399999999998</v>
      </c>
      <c r="K34" s="134"/>
      <c r="L34" s="134"/>
      <c r="M34" s="134"/>
      <c r="N34" s="134"/>
      <c r="O34" s="134"/>
      <c r="P34" s="134"/>
      <c r="Q34" s="134"/>
      <c r="R34" s="147"/>
      <c r="S34" s="148"/>
    </row>
    <row r="35" spans="1:19" s="139" customFormat="1" ht="31.5" x14ac:dyDescent="0.35">
      <c r="A35" s="384" t="s">
        <v>946</v>
      </c>
      <c r="B35" s="400">
        <v>81709</v>
      </c>
      <c r="C35" s="384" t="s">
        <v>947</v>
      </c>
      <c r="D35" s="140" t="s">
        <v>948</v>
      </c>
      <c r="E35" s="384">
        <v>9309362861</v>
      </c>
      <c r="F35" s="395">
        <v>1</v>
      </c>
      <c r="G35" s="143">
        <v>78</v>
      </c>
      <c r="H35" s="143">
        <v>63</v>
      </c>
      <c r="I35" s="143">
        <v>62</v>
      </c>
      <c r="J35" s="392">
        <f t="shared" si="0"/>
        <v>0.30466799999999999</v>
      </c>
      <c r="K35" s="134"/>
      <c r="L35" s="134"/>
      <c r="M35" s="134"/>
      <c r="N35" s="134"/>
      <c r="O35" s="134"/>
      <c r="P35" s="134"/>
      <c r="Q35" s="134"/>
      <c r="R35" s="147"/>
      <c r="S35" s="148"/>
    </row>
    <row r="36" spans="1:19" s="139" customFormat="1" x14ac:dyDescent="0.35">
      <c r="A36" s="384" t="s">
        <v>949</v>
      </c>
      <c r="B36" s="400">
        <v>81717</v>
      </c>
      <c r="C36" s="384" t="s">
        <v>950</v>
      </c>
      <c r="D36" s="140" t="s">
        <v>951</v>
      </c>
      <c r="E36" s="384">
        <v>9559570617</v>
      </c>
      <c r="F36" s="395">
        <v>1</v>
      </c>
      <c r="G36" s="143">
        <v>130</v>
      </c>
      <c r="H36" s="143">
        <v>64</v>
      </c>
      <c r="I36" s="143">
        <v>52</v>
      </c>
      <c r="J36" s="392">
        <f t="shared" ref="J36:J44" si="1">G36*H36*I36/1000000</f>
        <v>0.43264000000000002</v>
      </c>
      <c r="K36" s="134"/>
      <c r="L36" s="134"/>
      <c r="M36" s="134"/>
      <c r="N36" s="134"/>
      <c r="O36" s="134"/>
      <c r="P36" s="134"/>
      <c r="Q36" s="134"/>
      <c r="R36" s="147"/>
      <c r="S36" s="148"/>
    </row>
    <row r="37" spans="1:19" s="139" customFormat="1" x14ac:dyDescent="0.35">
      <c r="A37" s="384" t="s">
        <v>952</v>
      </c>
      <c r="B37" s="400">
        <v>81710</v>
      </c>
      <c r="C37" s="384" t="s">
        <v>953</v>
      </c>
      <c r="D37" s="140" t="s">
        <v>954</v>
      </c>
      <c r="E37" s="396" t="s">
        <v>955</v>
      </c>
      <c r="F37" s="395">
        <v>1</v>
      </c>
      <c r="G37" s="143">
        <v>70</v>
      </c>
      <c r="H37" s="143">
        <v>62</v>
      </c>
      <c r="I37" s="143">
        <v>63</v>
      </c>
      <c r="J37" s="392">
        <f t="shared" si="1"/>
        <v>0.27342</v>
      </c>
      <c r="K37" s="134"/>
      <c r="L37" s="134"/>
      <c r="M37" s="134"/>
      <c r="N37" s="134"/>
      <c r="O37" s="134"/>
      <c r="P37" s="134"/>
      <c r="Q37" s="134"/>
      <c r="R37" s="147"/>
      <c r="S37" s="148"/>
    </row>
    <row r="38" spans="1:19" s="139" customFormat="1" ht="31.5" x14ac:dyDescent="0.35">
      <c r="A38" s="384" t="s">
        <v>956</v>
      </c>
      <c r="B38" s="400">
        <v>81707</v>
      </c>
      <c r="C38" s="384" t="s">
        <v>957</v>
      </c>
      <c r="D38" s="140" t="s">
        <v>958</v>
      </c>
      <c r="E38" s="218" t="s">
        <v>1189</v>
      </c>
      <c r="F38" s="395">
        <v>1</v>
      </c>
      <c r="G38" s="143">
        <v>81</v>
      </c>
      <c r="H38" s="143">
        <v>57</v>
      </c>
      <c r="I38" s="143">
        <v>61</v>
      </c>
      <c r="J38" s="392">
        <f t="shared" si="1"/>
        <v>0.28163700000000003</v>
      </c>
      <c r="K38" s="134"/>
      <c r="L38" s="134"/>
      <c r="M38" s="134"/>
      <c r="N38" s="134"/>
      <c r="O38" s="134"/>
      <c r="P38" s="134"/>
      <c r="Q38" s="134"/>
      <c r="R38" s="147"/>
      <c r="S38" s="148"/>
    </row>
    <row r="39" spans="1:19" s="139" customFormat="1" ht="31.5" x14ac:dyDescent="0.35">
      <c r="A39" s="384" t="s">
        <v>956</v>
      </c>
      <c r="B39" s="400">
        <v>81707</v>
      </c>
      <c r="C39" s="384" t="s">
        <v>957</v>
      </c>
      <c r="D39" s="140" t="s">
        <v>958</v>
      </c>
      <c r="E39" s="218" t="s">
        <v>1189</v>
      </c>
      <c r="F39" s="395"/>
      <c r="G39" s="143">
        <v>76</v>
      </c>
      <c r="H39" s="143">
        <v>58</v>
      </c>
      <c r="I39" s="143">
        <v>58</v>
      </c>
      <c r="J39" s="392">
        <f t="shared" si="1"/>
        <v>0.255664</v>
      </c>
      <c r="K39" s="134"/>
      <c r="L39" s="134"/>
      <c r="M39" s="134"/>
      <c r="N39" s="134"/>
      <c r="O39" s="134"/>
      <c r="P39" s="134"/>
      <c r="Q39" s="134"/>
      <c r="R39" s="147"/>
      <c r="S39" s="148"/>
    </row>
    <row r="40" spans="1:19" s="139" customFormat="1" ht="31.5" x14ac:dyDescent="0.35">
      <c r="A40" s="384" t="s">
        <v>959</v>
      </c>
      <c r="B40" s="400">
        <v>81661</v>
      </c>
      <c r="C40" s="384" t="s">
        <v>960</v>
      </c>
      <c r="D40" s="140" t="s">
        <v>961</v>
      </c>
      <c r="E40" s="384">
        <v>9567582531</v>
      </c>
      <c r="F40" s="395">
        <v>1</v>
      </c>
      <c r="G40" s="143">
        <v>82</v>
      </c>
      <c r="H40" s="143">
        <v>70</v>
      </c>
      <c r="I40" s="143">
        <v>62</v>
      </c>
      <c r="J40" s="392">
        <f t="shared" si="1"/>
        <v>0.35587999999999997</v>
      </c>
      <c r="K40" s="134"/>
      <c r="L40" s="134"/>
      <c r="M40" s="134"/>
      <c r="N40" s="134"/>
      <c r="O40" s="134"/>
      <c r="P40" s="134"/>
      <c r="Q40" s="134"/>
      <c r="R40" s="147"/>
      <c r="S40" s="148"/>
    </row>
    <row r="41" spans="1:19" s="139" customFormat="1" ht="31.5" x14ac:dyDescent="0.35">
      <c r="A41" s="384" t="s">
        <v>962</v>
      </c>
      <c r="B41" s="400">
        <v>81656</v>
      </c>
      <c r="C41" s="384" t="s">
        <v>963</v>
      </c>
      <c r="D41" s="140" t="s">
        <v>964</v>
      </c>
      <c r="E41" s="384" t="s">
        <v>965</v>
      </c>
      <c r="F41" s="395">
        <v>1</v>
      </c>
      <c r="G41" s="143">
        <v>87</v>
      </c>
      <c r="H41" s="143">
        <v>54</v>
      </c>
      <c r="I41" s="143">
        <v>37</v>
      </c>
      <c r="J41" s="392">
        <f t="shared" si="1"/>
        <v>0.17382600000000001</v>
      </c>
      <c r="K41" s="134"/>
      <c r="L41" s="134"/>
      <c r="M41" s="134"/>
      <c r="N41" s="134"/>
      <c r="O41" s="134"/>
      <c r="P41" s="134"/>
      <c r="Q41" s="134"/>
      <c r="R41" s="147"/>
      <c r="S41" s="148"/>
    </row>
    <row r="42" spans="1:19" s="139" customFormat="1" ht="31.5" x14ac:dyDescent="0.35">
      <c r="A42" s="384" t="s">
        <v>966</v>
      </c>
      <c r="B42" s="400">
        <v>81678</v>
      </c>
      <c r="C42" s="384" t="s">
        <v>967</v>
      </c>
      <c r="D42" s="140" t="s">
        <v>968</v>
      </c>
      <c r="E42" s="384" t="s">
        <v>969</v>
      </c>
      <c r="F42" s="395">
        <v>1</v>
      </c>
      <c r="G42" s="143">
        <v>115</v>
      </c>
      <c r="H42" s="143">
        <v>71</v>
      </c>
      <c r="I42" s="143">
        <v>52</v>
      </c>
      <c r="J42" s="392">
        <f t="shared" si="1"/>
        <v>0.42458000000000001</v>
      </c>
      <c r="K42" s="134"/>
      <c r="L42" s="134"/>
      <c r="M42" s="134"/>
      <c r="N42" s="134"/>
      <c r="O42" s="134"/>
      <c r="P42" s="134"/>
      <c r="Q42" s="134"/>
      <c r="R42" s="147"/>
      <c r="S42" s="148"/>
    </row>
    <row r="43" spans="1:19" s="139" customFormat="1" ht="45.75" customHeight="1" x14ac:dyDescent="0.35">
      <c r="A43" s="384" t="s">
        <v>970</v>
      </c>
      <c r="B43" s="400">
        <v>81659</v>
      </c>
      <c r="C43" s="384" t="s">
        <v>971</v>
      </c>
      <c r="D43" s="140" t="s">
        <v>972</v>
      </c>
      <c r="E43" s="218" t="s">
        <v>1190</v>
      </c>
      <c r="F43" s="395">
        <v>1</v>
      </c>
      <c r="G43" s="143">
        <v>63</v>
      </c>
      <c r="H43" s="143">
        <v>56</v>
      </c>
      <c r="I43" s="143">
        <v>70</v>
      </c>
      <c r="J43" s="392">
        <f t="shared" si="1"/>
        <v>0.24696000000000001</v>
      </c>
      <c r="K43" s="134"/>
      <c r="L43" s="134"/>
      <c r="M43" s="134"/>
      <c r="N43" s="134"/>
      <c r="O43" s="134"/>
      <c r="P43" s="134"/>
      <c r="Q43" s="134"/>
      <c r="R43" s="147"/>
      <c r="S43" s="148"/>
    </row>
    <row r="44" spans="1:19" s="139" customFormat="1" x14ac:dyDescent="0.35">
      <c r="A44" s="384" t="s">
        <v>973</v>
      </c>
      <c r="B44" s="400">
        <v>81667</v>
      </c>
      <c r="C44" s="384" t="s">
        <v>974</v>
      </c>
      <c r="D44" s="140" t="s">
        <v>975</v>
      </c>
      <c r="E44" s="384" t="s">
        <v>976</v>
      </c>
      <c r="F44" s="395">
        <v>1</v>
      </c>
      <c r="G44" s="143">
        <v>73</v>
      </c>
      <c r="H44" s="143">
        <v>60</v>
      </c>
      <c r="I44" s="143">
        <v>62</v>
      </c>
      <c r="J44" s="392">
        <f t="shared" si="1"/>
        <v>0.27156000000000002</v>
      </c>
      <c r="K44" s="134"/>
      <c r="L44" s="134"/>
      <c r="M44" s="134"/>
      <c r="N44" s="134"/>
      <c r="O44" s="134"/>
      <c r="P44" s="134"/>
      <c r="Q44" s="134"/>
      <c r="R44" s="147"/>
      <c r="S44" s="148"/>
    </row>
    <row r="45" spans="1:19" x14ac:dyDescent="0.35">
      <c r="A45" s="128"/>
      <c r="B45" s="397"/>
      <c r="C45" s="128"/>
      <c r="D45" s="128"/>
      <c r="E45" s="128"/>
      <c r="F45" s="128">
        <f>SUM(F3:F44)</f>
        <v>39</v>
      </c>
      <c r="G45" s="128"/>
      <c r="H45" s="128"/>
      <c r="I45" s="128"/>
      <c r="J45" s="130">
        <f>SUM(J3:J44)</f>
        <v>10.314900999999999</v>
      </c>
      <c r="K45" s="124"/>
      <c r="L45" s="124"/>
      <c r="M45" s="124"/>
      <c r="N45" s="124"/>
      <c r="O45" s="124"/>
      <c r="P45" s="124"/>
      <c r="Q45" s="124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39997558519241921"/>
  </sheetPr>
  <dimension ref="A1:Q1048213"/>
  <sheetViews>
    <sheetView workbookViewId="0">
      <selection activeCell="E168" sqref="E168"/>
    </sheetView>
  </sheetViews>
  <sheetFormatPr defaultRowHeight="15" x14ac:dyDescent="0.25"/>
  <cols>
    <col min="1" max="1" width="9.140625" style="445"/>
    <col min="2" max="2" width="10.42578125" style="446" customWidth="1"/>
    <col min="3" max="3" width="9.140625" style="423"/>
    <col min="4" max="4" width="9.140625" style="445"/>
    <col min="5" max="5" width="6.140625" style="423" bestFit="1" customWidth="1"/>
    <col min="6" max="6" width="15.85546875" style="423" customWidth="1"/>
    <col min="7" max="7" width="22.140625" style="423" customWidth="1"/>
    <col min="8" max="8" width="12" style="423" bestFit="1" customWidth="1"/>
    <col min="9" max="9" width="17" style="423" bestFit="1" customWidth="1"/>
    <col min="10" max="10" width="21.85546875" style="423" customWidth="1"/>
    <col min="11" max="11" width="16.28515625" style="423" customWidth="1"/>
    <col min="12" max="12" width="10.5703125" style="423" bestFit="1" customWidth="1"/>
    <col min="13" max="15" width="9.140625" style="423"/>
    <col min="16" max="16" width="16.85546875" style="423" bestFit="1" customWidth="1"/>
    <col min="17" max="17" width="14.28515625" style="423" customWidth="1"/>
    <col min="18" max="16384" width="9.140625" style="423"/>
  </cols>
  <sheetData>
    <row r="1" spans="1:17" ht="15.75" thickBot="1" x14ac:dyDescent="0.3">
      <c r="A1" s="449" t="s">
        <v>986</v>
      </c>
      <c r="B1" s="449"/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</row>
    <row r="2" spans="1:17" ht="24" thickBot="1" x14ac:dyDescent="0.3">
      <c r="A2" s="449"/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24"/>
    </row>
    <row r="3" spans="1:17" ht="36.75" thickBot="1" x14ac:dyDescent="0.3">
      <c r="A3" s="425" t="s">
        <v>987</v>
      </c>
      <c r="B3" s="426" t="s">
        <v>988</v>
      </c>
      <c r="C3" s="427" t="s">
        <v>989</v>
      </c>
      <c r="D3" s="428" t="s">
        <v>990</v>
      </c>
      <c r="E3" s="427" t="s">
        <v>991</v>
      </c>
      <c r="F3" s="427" t="s">
        <v>992</v>
      </c>
      <c r="G3" s="428" t="s">
        <v>993</v>
      </c>
      <c r="H3" s="428" t="s">
        <v>994</v>
      </c>
      <c r="I3" s="427" t="s">
        <v>995</v>
      </c>
      <c r="J3" s="428" t="s">
        <v>996</v>
      </c>
      <c r="K3" s="428" t="s">
        <v>997</v>
      </c>
      <c r="L3" s="427" t="s">
        <v>998</v>
      </c>
      <c r="M3" s="427" t="s">
        <v>999</v>
      </c>
      <c r="N3" s="427" t="s">
        <v>1000</v>
      </c>
      <c r="O3" s="429" t="s">
        <v>10</v>
      </c>
      <c r="P3" s="430">
        <f>SUM(O4:O9)</f>
        <v>0.64762500000000001</v>
      </c>
      <c r="Q3" s="149" t="s">
        <v>1001</v>
      </c>
    </row>
    <row r="4" spans="1:17" s="437" customFormat="1" x14ac:dyDescent="0.25">
      <c r="A4" s="431">
        <v>6299</v>
      </c>
      <c r="B4" s="432">
        <v>44459</v>
      </c>
      <c r="C4" s="433" t="s">
        <v>1198</v>
      </c>
      <c r="D4" s="434" t="s">
        <v>981</v>
      </c>
      <c r="E4" s="433">
        <v>1</v>
      </c>
      <c r="F4" s="433" t="s">
        <v>1199</v>
      </c>
      <c r="G4" s="433" t="s">
        <v>1200</v>
      </c>
      <c r="H4" s="433">
        <v>547245338</v>
      </c>
      <c r="I4" s="433" t="s">
        <v>1201</v>
      </c>
      <c r="J4" s="433" t="s">
        <v>1202</v>
      </c>
      <c r="K4" s="435">
        <v>94544217173</v>
      </c>
      <c r="L4" s="433">
        <v>40</v>
      </c>
      <c r="M4" s="433">
        <v>40</v>
      </c>
      <c r="N4" s="433">
        <v>40</v>
      </c>
      <c r="O4" s="436">
        <f t="shared" ref="O4:O9" si="0">L4*M4*N4/1000000</f>
        <v>6.4000000000000001E-2</v>
      </c>
    </row>
    <row r="5" spans="1:17" s="437" customFormat="1" ht="36" x14ac:dyDescent="0.25">
      <c r="A5" s="431">
        <v>6277</v>
      </c>
      <c r="B5" s="438">
        <v>44452</v>
      </c>
      <c r="C5" s="433" t="s">
        <v>1198</v>
      </c>
      <c r="D5" s="439" t="s">
        <v>981</v>
      </c>
      <c r="E5" s="440">
        <v>1</v>
      </c>
      <c r="F5" s="440" t="s">
        <v>1203</v>
      </c>
      <c r="G5" s="440" t="s">
        <v>1200</v>
      </c>
      <c r="H5" s="440">
        <v>503389506</v>
      </c>
      <c r="I5" s="440" t="s">
        <v>1204</v>
      </c>
      <c r="J5" s="440" t="s">
        <v>1205</v>
      </c>
      <c r="K5" s="441">
        <v>9353033067</v>
      </c>
      <c r="L5" s="440">
        <v>40</v>
      </c>
      <c r="M5" s="440">
        <v>40</v>
      </c>
      <c r="N5" s="440">
        <v>40</v>
      </c>
      <c r="O5" s="436">
        <f t="shared" si="0"/>
        <v>6.4000000000000001E-2</v>
      </c>
    </row>
    <row r="6" spans="1:17" s="437" customFormat="1" ht="24" x14ac:dyDescent="0.25">
      <c r="A6" s="431">
        <v>6296</v>
      </c>
      <c r="B6" s="438">
        <v>44457</v>
      </c>
      <c r="C6" s="433" t="s">
        <v>1198</v>
      </c>
      <c r="D6" s="439" t="s">
        <v>1206</v>
      </c>
      <c r="E6" s="440">
        <v>1</v>
      </c>
      <c r="F6" s="440" t="s">
        <v>1207</v>
      </c>
      <c r="G6" s="440" t="s">
        <v>1200</v>
      </c>
      <c r="H6" s="440">
        <v>501319953</v>
      </c>
      <c r="I6" s="440" t="s">
        <v>1208</v>
      </c>
      <c r="J6" s="440" t="s">
        <v>1209</v>
      </c>
      <c r="K6" s="442">
        <v>9305187078</v>
      </c>
      <c r="L6" s="440">
        <v>40</v>
      </c>
      <c r="M6" s="440">
        <v>40</v>
      </c>
      <c r="N6" s="440">
        <v>40</v>
      </c>
      <c r="O6" s="436">
        <f t="shared" si="0"/>
        <v>6.4000000000000001E-2</v>
      </c>
    </row>
    <row r="7" spans="1:17" s="437" customFormat="1" ht="24" x14ac:dyDescent="0.25">
      <c r="A7" s="431">
        <v>6203</v>
      </c>
      <c r="B7" s="438">
        <v>44460</v>
      </c>
      <c r="C7" s="433" t="s">
        <v>1198</v>
      </c>
      <c r="D7" s="439" t="s">
        <v>1210</v>
      </c>
      <c r="E7" s="440">
        <v>1</v>
      </c>
      <c r="F7" s="440" t="s">
        <v>1211</v>
      </c>
      <c r="G7" s="440" t="s">
        <v>1200</v>
      </c>
      <c r="H7" s="440">
        <v>543137583</v>
      </c>
      <c r="I7" s="440" t="s">
        <v>1212</v>
      </c>
      <c r="J7" s="440" t="s">
        <v>1213</v>
      </c>
      <c r="K7" s="443">
        <v>9383160887</v>
      </c>
      <c r="L7" s="440">
        <v>45</v>
      </c>
      <c r="M7" s="440">
        <v>45</v>
      </c>
      <c r="N7" s="440">
        <v>75</v>
      </c>
      <c r="O7" s="436">
        <f t="shared" si="0"/>
        <v>0.15187500000000001</v>
      </c>
    </row>
    <row r="8" spans="1:17" s="437" customFormat="1" ht="36" x14ac:dyDescent="0.25">
      <c r="A8" s="431">
        <v>6292</v>
      </c>
      <c r="B8" s="438">
        <v>44457</v>
      </c>
      <c r="C8" s="433" t="s">
        <v>1198</v>
      </c>
      <c r="D8" s="439" t="s">
        <v>1210</v>
      </c>
      <c r="E8" s="440">
        <v>1</v>
      </c>
      <c r="F8" s="440" t="s">
        <v>1214</v>
      </c>
      <c r="G8" s="440" t="s">
        <v>1200</v>
      </c>
      <c r="H8" s="440">
        <v>582202334</v>
      </c>
      <c r="I8" s="440" t="s">
        <v>1215</v>
      </c>
      <c r="J8" s="440" t="s">
        <v>1216</v>
      </c>
      <c r="K8" s="443">
        <v>9993923265</v>
      </c>
      <c r="L8" s="440">
        <v>45</v>
      </c>
      <c r="M8" s="440">
        <v>45</v>
      </c>
      <c r="N8" s="440">
        <v>75</v>
      </c>
      <c r="O8" s="436">
        <f t="shared" si="0"/>
        <v>0.15187500000000001</v>
      </c>
    </row>
    <row r="9" spans="1:17" s="437" customFormat="1" ht="36" x14ac:dyDescent="0.25">
      <c r="A9" s="444">
        <v>6204</v>
      </c>
      <c r="B9" s="438">
        <v>44460</v>
      </c>
      <c r="C9" s="433" t="s">
        <v>1198</v>
      </c>
      <c r="D9" s="439" t="s">
        <v>1210</v>
      </c>
      <c r="E9" s="440">
        <v>1</v>
      </c>
      <c r="F9" s="440" t="s">
        <v>1217</v>
      </c>
      <c r="G9" s="440" t="s">
        <v>1200</v>
      </c>
      <c r="H9" s="440">
        <v>562671953</v>
      </c>
      <c r="I9" s="440" t="s">
        <v>1218</v>
      </c>
      <c r="J9" s="440" t="s">
        <v>1219</v>
      </c>
      <c r="K9" s="443">
        <v>9261977441</v>
      </c>
      <c r="L9" s="440">
        <v>45</v>
      </c>
      <c r="M9" s="440">
        <v>45</v>
      </c>
      <c r="N9" s="440">
        <v>75</v>
      </c>
      <c r="O9" s="436">
        <f t="shared" si="0"/>
        <v>0.15187500000000001</v>
      </c>
    </row>
    <row r="1048213" spans="2:7" x14ac:dyDescent="0.25">
      <c r="B1048213" s="447">
        <v>44185</v>
      </c>
      <c r="G1048213" s="448" t="s">
        <v>1002</v>
      </c>
    </row>
  </sheetData>
  <mergeCells count="1">
    <mergeCell ref="A1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AUH</vt:lpstr>
      <vt:lpstr>IEC</vt:lpstr>
      <vt:lpstr>FOR CHECKING </vt:lpstr>
      <vt:lpstr>DXB</vt:lpstr>
      <vt:lpstr>GW </vt:lpstr>
      <vt:lpstr>CNT</vt:lpstr>
    </vt:vector>
  </TitlesOfParts>
  <Company>Flomic Freight &amp; Logistics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user4</dc:creator>
  <cp:lastModifiedBy>USER</cp:lastModifiedBy>
  <cp:lastPrinted>2015-12-21T07:34:09Z</cp:lastPrinted>
  <dcterms:created xsi:type="dcterms:W3CDTF">2012-03-26T09:27:06Z</dcterms:created>
  <dcterms:modified xsi:type="dcterms:W3CDTF">2022-05-19T09:18:06Z</dcterms:modified>
</cp:coreProperties>
</file>